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915" windowHeight="12270" tabRatio="794" activeTab="0"/>
  </bookViews>
  <sheets>
    <sheet name="Win." sheetId="1" r:id="rId1"/>
    <sheet name="PtsGraph" sheetId="2" r:id="rId2"/>
    <sheet name="RankGraph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PtsData" sheetId="30" r:id="rId30"/>
    <sheet name="RankData" sheetId="31" r:id="rId31"/>
  </sheets>
  <definedNames/>
  <calcPr fullCalcOnLoad="1"/>
</workbook>
</file>

<file path=xl/sharedStrings.xml><?xml version="1.0" encoding="utf-8"?>
<sst xmlns="http://schemas.openxmlformats.org/spreadsheetml/2006/main" count="574" uniqueCount="102">
  <si>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</si>
  <si>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</si>
  <si>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</si>
  <si>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</si>
  <si>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</si>
  <si>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</si>
  <si>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</si>
  <si>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</si>
  <si>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</si>
  <si>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</si>
  <si>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</si>
  <si>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</si>
  <si>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</si>
  <si>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</si>
  <si>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</si>
  <si>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</si>
  <si>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</si>
  <si>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</si>
  <si>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</si>
  <si>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</si>
  <si>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</si>
  <si>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</si>
  <si>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</si>
  <si>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</si>
  <si>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</si>
  <si>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</si>
  <si>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</t>
  </si>
  <si>
    <t>Dates</t>
  </si>
  <si>
    <t>Winner</t>
  </si>
  <si>
    <t>Points</t>
  </si>
  <si>
    <t>The Spruce Moose</t>
  </si>
  <si>
    <t>Bountress</t>
  </si>
  <si>
    <t>Taylor's Tool Shed</t>
  </si>
  <si>
    <t>Stonecutters</t>
  </si>
  <si>
    <t>Rank</t>
  </si>
  <si>
    <t>Team</t>
  </si>
  <si>
    <t>Batting</t>
  </si>
  <si>
    <t>Pitching</t>
  </si>
  <si>
    <t>Total</t>
  </si>
  <si>
    <t>Dif</t>
  </si>
  <si>
    <t>Behind</t>
  </si>
  <si>
    <t>Mr. Sparkle</t>
  </si>
  <si>
    <t>Yankee Clippers</t>
  </si>
  <si>
    <t>Plow King</t>
  </si>
  <si>
    <t>Lumbering Oafs</t>
  </si>
  <si>
    <t>Above Avg.</t>
  </si>
  <si>
    <t>Lg. Avg.</t>
  </si>
  <si>
    <t>Low</t>
  </si>
  <si>
    <t>Hank's Heroes</t>
  </si>
  <si>
    <t>Loser</t>
  </si>
  <si>
    <t>Wins</t>
  </si>
  <si>
    <t>$$$</t>
  </si>
  <si>
    <t>1st-Worst</t>
  </si>
  <si>
    <t>=</t>
  </si>
  <si>
    <t>Best in Category</t>
  </si>
  <si>
    <t>Worst in Category</t>
  </si>
  <si>
    <t>HH</t>
  </si>
  <si>
    <t>LO</t>
  </si>
  <si>
    <t>PK</t>
  </si>
  <si>
    <t>MR S</t>
  </si>
  <si>
    <t>BOUNT</t>
  </si>
  <si>
    <t>STONE</t>
  </si>
  <si>
    <t>TSM</t>
  </si>
  <si>
    <t>TTS</t>
  </si>
  <si>
    <t>YC</t>
  </si>
  <si>
    <t>Losses</t>
  </si>
  <si>
    <t>MEDIAN</t>
  </si>
  <si>
    <t>AVERAGE (MEAN)</t>
  </si>
  <si>
    <t>Mean</t>
  </si>
  <si>
    <t>Median</t>
  </si>
  <si>
    <t>Mode</t>
  </si>
  <si>
    <t>TIA</t>
  </si>
  <si>
    <t>Tribe is Alive</t>
  </si>
  <si>
    <t>2006 Weekly Winners</t>
  </si>
  <si>
    <t>4/2 - 4/9</t>
  </si>
  <si>
    <t>4/10 - 4/16</t>
  </si>
  <si>
    <t>4/17 - 4/23</t>
  </si>
  <si>
    <t>4/24 - 4/30</t>
  </si>
  <si>
    <t>5/1 - 5/7</t>
  </si>
  <si>
    <t>5/8 - 5/14</t>
  </si>
  <si>
    <t>5/15 - 5/21</t>
  </si>
  <si>
    <t>5/22 - 5/28</t>
  </si>
  <si>
    <t>5/29 - 6/4</t>
  </si>
  <si>
    <t>6/5 - 6/11</t>
  </si>
  <si>
    <t>6/12 - 6/18</t>
  </si>
  <si>
    <t>6/19 - 6/25</t>
  </si>
  <si>
    <t>6/26 - 7/2</t>
  </si>
  <si>
    <t>7/3 - 7/9</t>
  </si>
  <si>
    <t>7/10 - 7/16</t>
  </si>
  <si>
    <t>7/17 - 7/23</t>
  </si>
  <si>
    <t>7/24 - 7/30</t>
  </si>
  <si>
    <t>7/31 - 8/6</t>
  </si>
  <si>
    <t>8/7 - 8/13</t>
  </si>
  <si>
    <t>8/14 - 8/20</t>
  </si>
  <si>
    <t>8/21 - 8/27</t>
  </si>
  <si>
    <t>8/28 - 9/3</t>
  </si>
  <si>
    <t>9/4 - 9/10</t>
  </si>
  <si>
    <t>9/11 - 9/17</t>
  </si>
  <si>
    <t>9/18 - 9/24</t>
  </si>
  <si>
    <t>9/25 - 10/1</t>
  </si>
  <si>
    <t>Taylors Tool Shed</t>
  </si>
  <si>
    <t>Hanks Heroes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</si>
</sst>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9">
    <font>
      <sz val="10"/>
      <name val="Times New Roman"/>
      <family val="0"/>
    </font>
    <font>
      <sz val="8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44" fontId="3" fillId="0" borderId="0" xfId="17" applyFont="1" applyAlignment="1">
      <alignment horizontal="center"/>
    </xf>
    <xf numFmtId="0" fontId="3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44" fontId="2" fillId="2" borderId="0" xfId="17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right" wrapText="1"/>
    </xf>
    <xf numFmtId="164" fontId="6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worksheet" Target="worksheets/sheet25.xml" /><Relationship Id="rId28" Type="http://schemas.openxmlformats.org/officeDocument/2006/relationships/worksheet" Target="worksheets/sheet26.xml" /><Relationship Id="rId29" Type="http://schemas.openxmlformats.org/officeDocument/2006/relationships/worksheet" Target="worksheets/sheet27.xml" /><Relationship Id="rId30" Type="http://schemas.openxmlformats.org/officeDocument/2006/relationships/worksheet" Target="worksheets/sheet28.xml" /><Relationship Id="rId31" Type="http://schemas.openxmlformats.org/officeDocument/2006/relationships/worksheet" Target="worksheets/sheet29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IDL 2006 Points per Week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225"/>
          <c:w val="1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PtsData!$B$1</c:f>
              <c:strCache>
                <c:ptCount val="1"/>
                <c:pt idx="0">
                  <c:v>BOUNT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PtsData!$A$2:$A$27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PtsData!$B$2:$B$27</c:f>
              <c:numCache>
                <c:ptCount val="26"/>
                <c:pt idx="0">
                  <c:v>252.5</c:v>
                </c:pt>
                <c:pt idx="1">
                  <c:v>212.2</c:v>
                </c:pt>
                <c:pt idx="2">
                  <c:v>225.8</c:v>
                </c:pt>
                <c:pt idx="3">
                  <c:v>215.7</c:v>
                </c:pt>
                <c:pt idx="4">
                  <c:v>235.5</c:v>
                </c:pt>
                <c:pt idx="5">
                  <c:v>243.5</c:v>
                </c:pt>
                <c:pt idx="6">
                  <c:v>236</c:v>
                </c:pt>
                <c:pt idx="7">
                  <c:v>236.5</c:v>
                </c:pt>
                <c:pt idx="8">
                  <c:v>247.8</c:v>
                </c:pt>
                <c:pt idx="9">
                  <c:v>246.8</c:v>
                </c:pt>
                <c:pt idx="10">
                  <c:v>192.8</c:v>
                </c:pt>
                <c:pt idx="11">
                  <c:v>275.7</c:v>
                </c:pt>
                <c:pt idx="12">
                  <c:v>177.3</c:v>
                </c:pt>
                <c:pt idx="13">
                  <c:v>224.7</c:v>
                </c:pt>
                <c:pt idx="14">
                  <c:v>118.2</c:v>
                </c:pt>
                <c:pt idx="15">
                  <c:v>153.7</c:v>
                </c:pt>
                <c:pt idx="16">
                  <c:v>279.3</c:v>
                </c:pt>
                <c:pt idx="17">
                  <c:v>172</c:v>
                </c:pt>
                <c:pt idx="18">
                  <c:v>221.7</c:v>
                </c:pt>
                <c:pt idx="19">
                  <c:v>233.8</c:v>
                </c:pt>
                <c:pt idx="20">
                  <c:v>227</c:v>
                </c:pt>
                <c:pt idx="21">
                  <c:v>181.2</c:v>
                </c:pt>
                <c:pt idx="22">
                  <c:v>216.2</c:v>
                </c:pt>
                <c:pt idx="23">
                  <c:v>266.3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PtsData!$C$1</c:f>
              <c:strCache>
                <c:ptCount val="1"/>
                <c:pt idx="0">
                  <c:v>HH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PtsData!$A$2:$A$27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PtsData!$C$2:$C$27</c:f>
              <c:numCache>
                <c:ptCount val="26"/>
                <c:pt idx="0">
                  <c:v>159</c:v>
                </c:pt>
                <c:pt idx="1">
                  <c:v>247</c:v>
                </c:pt>
                <c:pt idx="2">
                  <c:v>220.3</c:v>
                </c:pt>
                <c:pt idx="3">
                  <c:v>241</c:v>
                </c:pt>
                <c:pt idx="4">
                  <c:v>265.7</c:v>
                </c:pt>
                <c:pt idx="5">
                  <c:v>164.8</c:v>
                </c:pt>
                <c:pt idx="6">
                  <c:v>264</c:v>
                </c:pt>
                <c:pt idx="7">
                  <c:v>214.3</c:v>
                </c:pt>
                <c:pt idx="8">
                  <c:v>210</c:v>
                </c:pt>
                <c:pt idx="9">
                  <c:v>253.5</c:v>
                </c:pt>
                <c:pt idx="10">
                  <c:v>287.8</c:v>
                </c:pt>
                <c:pt idx="11">
                  <c:v>209.3</c:v>
                </c:pt>
                <c:pt idx="12">
                  <c:v>248.2</c:v>
                </c:pt>
                <c:pt idx="13">
                  <c:v>255.8</c:v>
                </c:pt>
                <c:pt idx="14">
                  <c:v>111.7</c:v>
                </c:pt>
                <c:pt idx="15">
                  <c:v>205.5</c:v>
                </c:pt>
                <c:pt idx="16">
                  <c:v>201.8</c:v>
                </c:pt>
                <c:pt idx="17">
                  <c:v>241.2</c:v>
                </c:pt>
                <c:pt idx="18">
                  <c:v>254.8</c:v>
                </c:pt>
                <c:pt idx="19">
                  <c:v>203</c:v>
                </c:pt>
                <c:pt idx="20">
                  <c:v>301.2</c:v>
                </c:pt>
                <c:pt idx="21">
                  <c:v>277.8</c:v>
                </c:pt>
                <c:pt idx="22">
                  <c:v>150.3</c:v>
                </c:pt>
                <c:pt idx="23">
                  <c:v>184.3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PtsData!$D$1</c:f>
              <c:strCache>
                <c:ptCount val="1"/>
                <c:pt idx="0">
                  <c:v>LO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PtsData!$A$2:$A$27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PtsData!$D$2:$D$27</c:f>
              <c:numCache>
                <c:ptCount val="26"/>
                <c:pt idx="0">
                  <c:v>260.7</c:v>
                </c:pt>
                <c:pt idx="1">
                  <c:v>293</c:v>
                </c:pt>
                <c:pt idx="2">
                  <c:v>180.7</c:v>
                </c:pt>
                <c:pt idx="3">
                  <c:v>258.5</c:v>
                </c:pt>
                <c:pt idx="4">
                  <c:v>238.8</c:v>
                </c:pt>
                <c:pt idx="5">
                  <c:v>281.5</c:v>
                </c:pt>
                <c:pt idx="6">
                  <c:v>283.8</c:v>
                </c:pt>
                <c:pt idx="7">
                  <c:v>289.2</c:v>
                </c:pt>
                <c:pt idx="8">
                  <c:v>190</c:v>
                </c:pt>
                <c:pt idx="9">
                  <c:v>320</c:v>
                </c:pt>
                <c:pt idx="10">
                  <c:v>315</c:v>
                </c:pt>
                <c:pt idx="11">
                  <c:v>215.7</c:v>
                </c:pt>
                <c:pt idx="12">
                  <c:v>188.5</c:v>
                </c:pt>
                <c:pt idx="13">
                  <c:v>320</c:v>
                </c:pt>
                <c:pt idx="14">
                  <c:v>160.7</c:v>
                </c:pt>
                <c:pt idx="15">
                  <c:v>207.7</c:v>
                </c:pt>
                <c:pt idx="16">
                  <c:v>223.2</c:v>
                </c:pt>
                <c:pt idx="17">
                  <c:v>303.3</c:v>
                </c:pt>
                <c:pt idx="18">
                  <c:v>271.7</c:v>
                </c:pt>
                <c:pt idx="19">
                  <c:v>265.5</c:v>
                </c:pt>
                <c:pt idx="20">
                  <c:v>329.7</c:v>
                </c:pt>
                <c:pt idx="21">
                  <c:v>293.8</c:v>
                </c:pt>
                <c:pt idx="22">
                  <c:v>216.5</c:v>
                </c:pt>
                <c:pt idx="23">
                  <c:v>186.8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PtsData!$E$1</c:f>
              <c:strCache>
                <c:ptCount val="1"/>
                <c:pt idx="0">
                  <c:v>MR 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PtsData!$A$2:$A$27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PtsData!$E$2:$E$27</c:f>
              <c:numCache>
                <c:ptCount val="26"/>
                <c:pt idx="0">
                  <c:v>223.8</c:v>
                </c:pt>
                <c:pt idx="1">
                  <c:v>215.7</c:v>
                </c:pt>
                <c:pt idx="2">
                  <c:v>267.5</c:v>
                </c:pt>
                <c:pt idx="3">
                  <c:v>272.5</c:v>
                </c:pt>
                <c:pt idx="4">
                  <c:v>236.2</c:v>
                </c:pt>
                <c:pt idx="5">
                  <c:v>194.8</c:v>
                </c:pt>
                <c:pt idx="6">
                  <c:v>252.7</c:v>
                </c:pt>
                <c:pt idx="7">
                  <c:v>198.5</c:v>
                </c:pt>
                <c:pt idx="8">
                  <c:v>175</c:v>
                </c:pt>
                <c:pt idx="9">
                  <c:v>222.8</c:v>
                </c:pt>
                <c:pt idx="10">
                  <c:v>213.2</c:v>
                </c:pt>
                <c:pt idx="11">
                  <c:v>162.7</c:v>
                </c:pt>
                <c:pt idx="12">
                  <c:v>292.7</c:v>
                </c:pt>
                <c:pt idx="13">
                  <c:v>217.3</c:v>
                </c:pt>
                <c:pt idx="14">
                  <c:v>151.8</c:v>
                </c:pt>
                <c:pt idx="15">
                  <c:v>175.7</c:v>
                </c:pt>
                <c:pt idx="16">
                  <c:v>291.3</c:v>
                </c:pt>
                <c:pt idx="17">
                  <c:v>261.3</c:v>
                </c:pt>
                <c:pt idx="18">
                  <c:v>204.2</c:v>
                </c:pt>
                <c:pt idx="19">
                  <c:v>305.8</c:v>
                </c:pt>
                <c:pt idx="20">
                  <c:v>232</c:v>
                </c:pt>
                <c:pt idx="21">
                  <c:v>171.2</c:v>
                </c:pt>
                <c:pt idx="22">
                  <c:v>191.3</c:v>
                </c:pt>
                <c:pt idx="23">
                  <c:v>230.8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PtsData!$F$1</c:f>
              <c:strCache>
                <c:ptCount val="1"/>
                <c:pt idx="0">
                  <c:v>PK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PtsData!$A$2:$A$27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PtsData!$F$2:$F$27</c:f>
              <c:numCache>
                <c:ptCount val="26"/>
                <c:pt idx="0">
                  <c:v>217</c:v>
                </c:pt>
                <c:pt idx="1">
                  <c:v>169.7</c:v>
                </c:pt>
                <c:pt idx="2">
                  <c:v>238.5</c:v>
                </c:pt>
                <c:pt idx="3">
                  <c:v>233</c:v>
                </c:pt>
                <c:pt idx="4">
                  <c:v>344.2</c:v>
                </c:pt>
                <c:pt idx="5">
                  <c:v>284.7</c:v>
                </c:pt>
                <c:pt idx="6">
                  <c:v>180.5</c:v>
                </c:pt>
                <c:pt idx="7">
                  <c:v>220</c:v>
                </c:pt>
                <c:pt idx="8">
                  <c:v>274.7</c:v>
                </c:pt>
                <c:pt idx="9">
                  <c:v>220.2</c:v>
                </c:pt>
                <c:pt idx="10">
                  <c:v>258.2</c:v>
                </c:pt>
                <c:pt idx="11">
                  <c:v>185.5</c:v>
                </c:pt>
                <c:pt idx="12">
                  <c:v>250.2</c:v>
                </c:pt>
                <c:pt idx="13">
                  <c:v>149.2</c:v>
                </c:pt>
                <c:pt idx="14">
                  <c:v>127.2</c:v>
                </c:pt>
                <c:pt idx="15">
                  <c:v>186.8</c:v>
                </c:pt>
                <c:pt idx="16">
                  <c:v>202.7</c:v>
                </c:pt>
                <c:pt idx="17">
                  <c:v>218.3</c:v>
                </c:pt>
                <c:pt idx="18">
                  <c:v>250.3</c:v>
                </c:pt>
                <c:pt idx="19">
                  <c:v>228</c:v>
                </c:pt>
                <c:pt idx="20">
                  <c:v>265.5</c:v>
                </c:pt>
                <c:pt idx="21">
                  <c:v>304.5</c:v>
                </c:pt>
                <c:pt idx="22">
                  <c:v>276.8</c:v>
                </c:pt>
                <c:pt idx="23">
                  <c:v>201.8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PtsData!$H$1</c:f>
              <c:strCache>
                <c:ptCount val="1"/>
                <c:pt idx="0">
                  <c:v>TIA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PtsData!$A$2:$A$27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PtsData!$H$2:$H$27</c:f>
              <c:numCache>
                <c:ptCount val="26"/>
                <c:pt idx="0">
                  <c:v>167</c:v>
                </c:pt>
                <c:pt idx="1">
                  <c:v>307.8</c:v>
                </c:pt>
                <c:pt idx="2">
                  <c:v>181.5</c:v>
                </c:pt>
                <c:pt idx="3">
                  <c:v>221.5</c:v>
                </c:pt>
                <c:pt idx="4">
                  <c:v>165</c:v>
                </c:pt>
                <c:pt idx="5">
                  <c:v>170.3</c:v>
                </c:pt>
                <c:pt idx="6">
                  <c:v>236</c:v>
                </c:pt>
                <c:pt idx="7">
                  <c:v>162.7</c:v>
                </c:pt>
                <c:pt idx="8">
                  <c:v>168.7</c:v>
                </c:pt>
                <c:pt idx="9">
                  <c:v>148.8</c:v>
                </c:pt>
                <c:pt idx="10">
                  <c:v>209</c:v>
                </c:pt>
                <c:pt idx="11">
                  <c:v>226.2</c:v>
                </c:pt>
                <c:pt idx="12">
                  <c:v>174.8</c:v>
                </c:pt>
                <c:pt idx="13">
                  <c:v>237.8</c:v>
                </c:pt>
                <c:pt idx="14">
                  <c:v>184.7</c:v>
                </c:pt>
                <c:pt idx="15">
                  <c:v>184.5</c:v>
                </c:pt>
                <c:pt idx="16">
                  <c:v>204</c:v>
                </c:pt>
                <c:pt idx="17">
                  <c:v>189.7</c:v>
                </c:pt>
                <c:pt idx="18">
                  <c:v>245.3</c:v>
                </c:pt>
                <c:pt idx="19">
                  <c:v>167</c:v>
                </c:pt>
                <c:pt idx="20">
                  <c:v>232.5</c:v>
                </c:pt>
                <c:pt idx="21">
                  <c:v>174.8</c:v>
                </c:pt>
                <c:pt idx="22">
                  <c:v>187.8</c:v>
                </c:pt>
                <c:pt idx="23">
                  <c:v>129.3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PtsData!$G$1</c:f>
              <c:strCache>
                <c:ptCount val="1"/>
                <c:pt idx="0">
                  <c:v>STONE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PtsData!$A$2:$A$27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PtsData!$G$2:$G$27</c:f>
              <c:numCache>
                <c:ptCount val="26"/>
                <c:pt idx="0">
                  <c:v>224</c:v>
                </c:pt>
                <c:pt idx="1">
                  <c:v>179.8</c:v>
                </c:pt>
                <c:pt idx="2">
                  <c:v>299.8</c:v>
                </c:pt>
                <c:pt idx="3">
                  <c:v>206.2</c:v>
                </c:pt>
                <c:pt idx="4">
                  <c:v>180</c:v>
                </c:pt>
                <c:pt idx="5">
                  <c:v>179.5</c:v>
                </c:pt>
                <c:pt idx="6">
                  <c:v>220.3</c:v>
                </c:pt>
                <c:pt idx="7">
                  <c:v>193.8</c:v>
                </c:pt>
                <c:pt idx="8">
                  <c:v>200.5</c:v>
                </c:pt>
                <c:pt idx="9">
                  <c:v>138.7</c:v>
                </c:pt>
                <c:pt idx="10">
                  <c:v>240</c:v>
                </c:pt>
                <c:pt idx="11">
                  <c:v>153</c:v>
                </c:pt>
                <c:pt idx="12">
                  <c:v>219.2</c:v>
                </c:pt>
                <c:pt idx="13">
                  <c:v>269.7</c:v>
                </c:pt>
                <c:pt idx="14">
                  <c:v>72.8</c:v>
                </c:pt>
                <c:pt idx="15">
                  <c:v>235.3</c:v>
                </c:pt>
                <c:pt idx="16">
                  <c:v>269.5</c:v>
                </c:pt>
                <c:pt idx="17">
                  <c:v>247</c:v>
                </c:pt>
                <c:pt idx="18">
                  <c:v>238.2</c:v>
                </c:pt>
                <c:pt idx="19">
                  <c:v>264.8</c:v>
                </c:pt>
                <c:pt idx="20">
                  <c:v>187.8</c:v>
                </c:pt>
                <c:pt idx="21">
                  <c:v>231.3</c:v>
                </c:pt>
                <c:pt idx="22">
                  <c:v>254</c:v>
                </c:pt>
                <c:pt idx="23">
                  <c:v>217.5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PtsData!$J$1</c:f>
              <c:strCache>
                <c:ptCount val="1"/>
                <c:pt idx="0">
                  <c:v>TTS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PtsData!$A$2:$A$27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PtsData!$J$2:$J$27</c:f>
              <c:numCache>
                <c:ptCount val="26"/>
                <c:pt idx="0">
                  <c:v>173.7</c:v>
                </c:pt>
                <c:pt idx="1">
                  <c:v>309.8</c:v>
                </c:pt>
                <c:pt idx="2">
                  <c:v>229</c:v>
                </c:pt>
                <c:pt idx="3">
                  <c:v>224</c:v>
                </c:pt>
                <c:pt idx="4">
                  <c:v>308.5</c:v>
                </c:pt>
                <c:pt idx="5">
                  <c:v>232</c:v>
                </c:pt>
                <c:pt idx="6">
                  <c:v>266.7</c:v>
                </c:pt>
                <c:pt idx="7">
                  <c:v>360.8</c:v>
                </c:pt>
                <c:pt idx="8">
                  <c:v>214.2</c:v>
                </c:pt>
                <c:pt idx="9">
                  <c:v>220.5</c:v>
                </c:pt>
                <c:pt idx="10">
                  <c:v>193.5</c:v>
                </c:pt>
                <c:pt idx="11">
                  <c:v>201.2</c:v>
                </c:pt>
                <c:pt idx="12">
                  <c:v>243.7</c:v>
                </c:pt>
                <c:pt idx="13">
                  <c:v>325.7</c:v>
                </c:pt>
                <c:pt idx="14">
                  <c:v>150.5</c:v>
                </c:pt>
                <c:pt idx="15">
                  <c:v>255.8</c:v>
                </c:pt>
                <c:pt idx="16">
                  <c:v>324.3</c:v>
                </c:pt>
                <c:pt idx="17">
                  <c:v>293.7</c:v>
                </c:pt>
                <c:pt idx="18">
                  <c:v>248.5</c:v>
                </c:pt>
                <c:pt idx="19">
                  <c:v>256.3</c:v>
                </c:pt>
                <c:pt idx="20">
                  <c:v>233.8</c:v>
                </c:pt>
                <c:pt idx="21">
                  <c:v>225.2</c:v>
                </c:pt>
                <c:pt idx="22">
                  <c:v>271.7</c:v>
                </c:pt>
                <c:pt idx="23">
                  <c:v>202.3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PtsData!$I$1</c:f>
              <c:strCache>
                <c:ptCount val="1"/>
                <c:pt idx="0">
                  <c:v>TSM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PtsData!$A$2:$A$27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PtsData!$I$2:$I$27</c:f>
              <c:numCache>
                <c:ptCount val="26"/>
                <c:pt idx="0">
                  <c:v>270.7</c:v>
                </c:pt>
                <c:pt idx="1">
                  <c:v>234.3</c:v>
                </c:pt>
                <c:pt idx="2">
                  <c:v>233</c:v>
                </c:pt>
                <c:pt idx="3">
                  <c:v>166.2</c:v>
                </c:pt>
                <c:pt idx="4">
                  <c:v>215</c:v>
                </c:pt>
                <c:pt idx="5">
                  <c:v>136.3</c:v>
                </c:pt>
                <c:pt idx="6">
                  <c:v>208.8</c:v>
                </c:pt>
                <c:pt idx="7">
                  <c:v>229.2</c:v>
                </c:pt>
                <c:pt idx="8">
                  <c:v>248.7</c:v>
                </c:pt>
                <c:pt idx="9">
                  <c:v>274.7</c:v>
                </c:pt>
                <c:pt idx="10">
                  <c:v>199.7</c:v>
                </c:pt>
                <c:pt idx="11">
                  <c:v>181.7</c:v>
                </c:pt>
                <c:pt idx="12">
                  <c:v>202.2</c:v>
                </c:pt>
                <c:pt idx="13">
                  <c:v>259.3</c:v>
                </c:pt>
                <c:pt idx="14">
                  <c:v>143</c:v>
                </c:pt>
                <c:pt idx="15">
                  <c:v>194.8</c:v>
                </c:pt>
                <c:pt idx="16">
                  <c:v>181.5</c:v>
                </c:pt>
                <c:pt idx="17">
                  <c:v>198</c:v>
                </c:pt>
                <c:pt idx="18">
                  <c:v>236.5</c:v>
                </c:pt>
                <c:pt idx="19">
                  <c:v>230.7</c:v>
                </c:pt>
                <c:pt idx="20">
                  <c:v>162.7</c:v>
                </c:pt>
                <c:pt idx="21">
                  <c:v>185.3</c:v>
                </c:pt>
                <c:pt idx="22">
                  <c:v>198.7</c:v>
                </c:pt>
                <c:pt idx="23">
                  <c:v>221.5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PtsData!$K$1</c:f>
              <c:strCache>
                <c:ptCount val="1"/>
                <c:pt idx="0">
                  <c:v>YC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PtsData!$A$2:$A$27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PtsData!$K$2:$K$27</c:f>
              <c:numCache>
                <c:ptCount val="26"/>
                <c:pt idx="0">
                  <c:v>267</c:v>
                </c:pt>
                <c:pt idx="1">
                  <c:v>289</c:v>
                </c:pt>
                <c:pt idx="2">
                  <c:v>275.7</c:v>
                </c:pt>
                <c:pt idx="3">
                  <c:v>209</c:v>
                </c:pt>
                <c:pt idx="4">
                  <c:v>228</c:v>
                </c:pt>
                <c:pt idx="5">
                  <c:v>177.8</c:v>
                </c:pt>
                <c:pt idx="6">
                  <c:v>287.7</c:v>
                </c:pt>
                <c:pt idx="7">
                  <c:v>221.3</c:v>
                </c:pt>
                <c:pt idx="8">
                  <c:v>233</c:v>
                </c:pt>
                <c:pt idx="9">
                  <c:v>255.7</c:v>
                </c:pt>
                <c:pt idx="10">
                  <c:v>297</c:v>
                </c:pt>
                <c:pt idx="11">
                  <c:v>262.7</c:v>
                </c:pt>
                <c:pt idx="12">
                  <c:v>252.3</c:v>
                </c:pt>
                <c:pt idx="13">
                  <c:v>236.2</c:v>
                </c:pt>
                <c:pt idx="14">
                  <c:v>119.5</c:v>
                </c:pt>
                <c:pt idx="15">
                  <c:v>219.2</c:v>
                </c:pt>
                <c:pt idx="16">
                  <c:v>203.2</c:v>
                </c:pt>
                <c:pt idx="17">
                  <c:v>218.8</c:v>
                </c:pt>
                <c:pt idx="18">
                  <c:v>212</c:v>
                </c:pt>
                <c:pt idx="19">
                  <c:v>213.7</c:v>
                </c:pt>
                <c:pt idx="20">
                  <c:v>202.3</c:v>
                </c:pt>
                <c:pt idx="21">
                  <c:v>270.2</c:v>
                </c:pt>
                <c:pt idx="22">
                  <c:v>210.7</c:v>
                </c:pt>
                <c:pt idx="23">
                  <c:v>200.5</c:v>
                </c:pt>
              </c:numCache>
            </c:numRef>
          </c:val>
          <c:smooth val="0"/>
        </c:ser>
        <c:marker val="1"/>
        <c:axId val="22524297"/>
        <c:axId val="1392082"/>
      </c:lineChart>
      <c:catAx>
        <c:axId val="2252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92082"/>
        <c:crosses val="autoZero"/>
        <c:auto val="1"/>
        <c:lblOffset val="100"/>
        <c:noMultiLvlLbl val="0"/>
      </c:catAx>
      <c:valAx>
        <c:axId val="1392082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524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2006 IDL - Weekly Ranking by Team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RankData!$B$1</c:f>
              <c:strCache>
                <c:ptCount val="1"/>
                <c:pt idx="0">
                  <c:v>BOUNT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RankData!$A$2:$A$27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RankData!$B$2:$B$27</c:f>
              <c:numCache>
                <c:ptCount val="26"/>
                <c:pt idx="0">
                  <c:v>4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6</c:v>
                </c:pt>
                <c:pt idx="5">
                  <c:v>3</c:v>
                </c:pt>
                <c:pt idx="6">
                  <c:v>7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10</c:v>
                </c:pt>
                <c:pt idx="11">
                  <c:v>1</c:v>
                </c:pt>
                <c:pt idx="12">
                  <c:v>9</c:v>
                </c:pt>
                <c:pt idx="13">
                  <c:v>8</c:v>
                </c:pt>
                <c:pt idx="14">
                  <c:v>8</c:v>
                </c:pt>
                <c:pt idx="15">
                  <c:v>10</c:v>
                </c:pt>
                <c:pt idx="16">
                  <c:v>3</c:v>
                </c:pt>
                <c:pt idx="17">
                  <c:v>10</c:v>
                </c:pt>
                <c:pt idx="18">
                  <c:v>8</c:v>
                </c:pt>
                <c:pt idx="19">
                  <c:v>5</c:v>
                </c:pt>
                <c:pt idx="20">
                  <c:v>7</c:v>
                </c:pt>
                <c:pt idx="21">
                  <c:v>8</c:v>
                </c:pt>
                <c:pt idx="22">
                  <c:v>5</c:v>
                </c:pt>
                <c:pt idx="23">
                  <c:v>1</c:v>
                </c:pt>
                <c:pt idx="24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RankData!$C$1</c:f>
              <c:strCache>
                <c:ptCount val="1"/>
                <c:pt idx="0">
                  <c:v>HH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RankData!$A$2:$A$27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RankData!$C$2:$C$27</c:f>
              <c:numCache>
                <c:ptCount val="26"/>
                <c:pt idx="0">
                  <c:v>10</c:v>
                </c:pt>
                <c:pt idx="1">
                  <c:v>5</c:v>
                </c:pt>
                <c:pt idx="2">
                  <c:v>8</c:v>
                </c:pt>
                <c:pt idx="3">
                  <c:v>3</c:v>
                </c:pt>
                <c:pt idx="4">
                  <c:v>3</c:v>
                </c:pt>
                <c:pt idx="5">
                  <c:v>9</c:v>
                </c:pt>
                <c:pt idx="6">
                  <c:v>4</c:v>
                </c:pt>
                <c:pt idx="7">
                  <c:v>7</c:v>
                </c:pt>
                <c:pt idx="8">
                  <c:v>6</c:v>
                </c:pt>
                <c:pt idx="9">
                  <c:v>4</c:v>
                </c:pt>
                <c:pt idx="10">
                  <c:v>3</c:v>
                </c:pt>
                <c:pt idx="11">
                  <c:v>5</c:v>
                </c:pt>
                <c:pt idx="12">
                  <c:v>4</c:v>
                </c:pt>
                <c:pt idx="13">
                  <c:v>5</c:v>
                </c:pt>
                <c:pt idx="14">
                  <c:v>9</c:v>
                </c:pt>
                <c:pt idx="15">
                  <c:v>5</c:v>
                </c:pt>
                <c:pt idx="16">
                  <c:v>9</c:v>
                </c:pt>
                <c:pt idx="17">
                  <c:v>5</c:v>
                </c:pt>
                <c:pt idx="18">
                  <c:v>2</c:v>
                </c:pt>
                <c:pt idx="19">
                  <c:v>9</c:v>
                </c:pt>
                <c:pt idx="20">
                  <c:v>2</c:v>
                </c:pt>
                <c:pt idx="21">
                  <c:v>3</c:v>
                </c:pt>
                <c:pt idx="22">
                  <c:v>10</c:v>
                </c:pt>
                <c:pt idx="23">
                  <c:v>9</c:v>
                </c:pt>
                <c:pt idx="24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RankData!$D$1</c:f>
              <c:strCache>
                <c:ptCount val="1"/>
                <c:pt idx="0">
                  <c:v>LO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RankData!$A$2:$A$27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RankData!$D$2:$D$27</c:f>
              <c:numCache>
                <c:ptCount val="26"/>
                <c:pt idx="0">
                  <c:v>3</c:v>
                </c:pt>
                <c:pt idx="1">
                  <c:v>3</c:v>
                </c:pt>
                <c:pt idx="2">
                  <c:v>10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8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8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5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4</c:v>
                </c:pt>
                <c:pt idx="23">
                  <c:v>8</c:v>
                </c:pt>
                <c:pt idx="24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RankData!$E$1</c:f>
              <c:strCache>
                <c:ptCount val="1"/>
                <c:pt idx="0">
                  <c:v>MR 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RankData!$A$2:$A$27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RankData!$E$2:$E$27</c:f>
              <c:numCache>
                <c:ptCount val="26"/>
                <c:pt idx="0">
                  <c:v>6</c:v>
                </c:pt>
                <c:pt idx="1">
                  <c:v>7</c:v>
                </c:pt>
                <c:pt idx="2">
                  <c:v>3</c:v>
                </c:pt>
                <c:pt idx="3">
                  <c:v>1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8</c:v>
                </c:pt>
                <c:pt idx="8">
                  <c:v>9</c:v>
                </c:pt>
                <c:pt idx="9">
                  <c:v>6</c:v>
                </c:pt>
                <c:pt idx="10">
                  <c:v>6</c:v>
                </c:pt>
                <c:pt idx="11">
                  <c:v>9</c:v>
                </c:pt>
                <c:pt idx="12">
                  <c:v>1</c:v>
                </c:pt>
                <c:pt idx="13">
                  <c:v>9</c:v>
                </c:pt>
                <c:pt idx="14">
                  <c:v>3</c:v>
                </c:pt>
                <c:pt idx="15">
                  <c:v>9</c:v>
                </c:pt>
                <c:pt idx="16">
                  <c:v>2</c:v>
                </c:pt>
                <c:pt idx="17">
                  <c:v>3</c:v>
                </c:pt>
                <c:pt idx="18">
                  <c:v>10</c:v>
                </c:pt>
                <c:pt idx="19">
                  <c:v>1</c:v>
                </c:pt>
                <c:pt idx="20">
                  <c:v>6</c:v>
                </c:pt>
                <c:pt idx="21">
                  <c:v>10</c:v>
                </c:pt>
                <c:pt idx="22">
                  <c:v>8</c:v>
                </c:pt>
                <c:pt idx="23">
                  <c:v>2</c:v>
                </c:pt>
                <c:pt idx="24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RankData!$F$1</c:f>
              <c:strCache>
                <c:ptCount val="1"/>
                <c:pt idx="0">
                  <c:v>PK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RankData!$A$2:$A$27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RankData!$F$2:$F$27</c:f>
              <c:numCache>
                <c:ptCount val="26"/>
                <c:pt idx="0">
                  <c:v>7</c:v>
                </c:pt>
                <c:pt idx="1">
                  <c:v>10</c:v>
                </c:pt>
                <c:pt idx="2">
                  <c:v>4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10</c:v>
                </c:pt>
                <c:pt idx="7">
                  <c:v>6</c:v>
                </c:pt>
                <c:pt idx="8">
                  <c:v>1</c:v>
                </c:pt>
                <c:pt idx="9">
                  <c:v>8</c:v>
                </c:pt>
                <c:pt idx="10">
                  <c:v>4</c:v>
                </c:pt>
                <c:pt idx="11">
                  <c:v>7</c:v>
                </c:pt>
                <c:pt idx="12">
                  <c:v>3</c:v>
                </c:pt>
                <c:pt idx="13">
                  <c:v>10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7</c:v>
                </c:pt>
                <c:pt idx="18">
                  <c:v>3</c:v>
                </c:pt>
                <c:pt idx="19">
                  <c:v>7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6</c:v>
                </c:pt>
                <c:pt idx="24">
                  <c:v>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RankData!$G$1</c:f>
              <c:strCache>
                <c:ptCount val="1"/>
                <c:pt idx="0">
                  <c:v>STONE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RankData!$A$2:$A$27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RankData!$G$2:$G$27</c:f>
              <c:numCache>
                <c:ptCount val="26"/>
                <c:pt idx="0">
                  <c:v>5</c:v>
                </c:pt>
                <c:pt idx="1">
                  <c:v>9</c:v>
                </c:pt>
                <c:pt idx="2">
                  <c:v>1</c:v>
                </c:pt>
                <c:pt idx="3">
                  <c:v>9</c:v>
                </c:pt>
                <c:pt idx="4">
                  <c:v>9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7</c:v>
                </c:pt>
                <c:pt idx="9">
                  <c:v>10</c:v>
                </c:pt>
                <c:pt idx="10">
                  <c:v>5</c:v>
                </c:pt>
                <c:pt idx="11">
                  <c:v>10</c:v>
                </c:pt>
                <c:pt idx="12">
                  <c:v>6</c:v>
                </c:pt>
                <c:pt idx="13">
                  <c:v>3</c:v>
                </c:pt>
                <c:pt idx="14">
                  <c:v>10</c:v>
                </c:pt>
                <c:pt idx="15">
                  <c:v>2</c:v>
                </c:pt>
                <c:pt idx="16">
                  <c:v>4</c:v>
                </c:pt>
                <c:pt idx="17">
                  <c:v>4</c:v>
                </c:pt>
                <c:pt idx="18">
                  <c:v>6</c:v>
                </c:pt>
                <c:pt idx="19">
                  <c:v>3</c:v>
                </c:pt>
                <c:pt idx="20">
                  <c:v>9</c:v>
                </c:pt>
                <c:pt idx="21">
                  <c:v>5</c:v>
                </c:pt>
                <c:pt idx="22">
                  <c:v>3</c:v>
                </c:pt>
                <c:pt idx="23">
                  <c:v>4</c:v>
                </c:pt>
                <c:pt idx="24">
                  <c:v>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RankData!$H$1</c:f>
              <c:strCache>
                <c:ptCount val="1"/>
                <c:pt idx="0">
                  <c:v>TIA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RankData!$A$2:$A$27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RankData!$H$2:$H$27</c:f>
              <c:numCache>
                <c:ptCount val="26"/>
                <c:pt idx="0">
                  <c:v>9</c:v>
                </c:pt>
                <c:pt idx="1">
                  <c:v>2</c:v>
                </c:pt>
                <c:pt idx="2">
                  <c:v>9</c:v>
                </c:pt>
                <c:pt idx="3">
                  <c:v>6</c:v>
                </c:pt>
                <c:pt idx="4">
                  <c:v>10</c:v>
                </c:pt>
                <c:pt idx="5">
                  <c:v>8</c:v>
                </c:pt>
                <c:pt idx="6">
                  <c:v>6</c:v>
                </c:pt>
                <c:pt idx="7">
                  <c:v>10</c:v>
                </c:pt>
                <c:pt idx="8">
                  <c:v>10</c:v>
                </c:pt>
                <c:pt idx="9">
                  <c:v>9</c:v>
                </c:pt>
                <c:pt idx="10">
                  <c:v>7</c:v>
                </c:pt>
                <c:pt idx="11">
                  <c:v>3</c:v>
                </c:pt>
                <c:pt idx="12">
                  <c:v>10</c:v>
                </c:pt>
                <c:pt idx="13">
                  <c:v>6</c:v>
                </c:pt>
                <c:pt idx="14">
                  <c:v>1</c:v>
                </c:pt>
                <c:pt idx="15">
                  <c:v>8</c:v>
                </c:pt>
                <c:pt idx="16">
                  <c:v>6</c:v>
                </c:pt>
                <c:pt idx="17">
                  <c:v>9</c:v>
                </c:pt>
                <c:pt idx="18">
                  <c:v>5</c:v>
                </c:pt>
                <c:pt idx="19">
                  <c:v>10</c:v>
                </c:pt>
                <c:pt idx="20">
                  <c:v>5</c:v>
                </c:pt>
                <c:pt idx="21">
                  <c:v>9</c:v>
                </c:pt>
                <c:pt idx="22">
                  <c:v>9</c:v>
                </c:pt>
                <c:pt idx="23">
                  <c:v>10</c:v>
                </c:pt>
                <c:pt idx="24">
                  <c:v>10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RankData!$I$1</c:f>
              <c:strCache>
                <c:ptCount val="1"/>
                <c:pt idx="0">
                  <c:v>TSM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RankData!$A$2:$A$27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RankData!$I$2:$I$27</c:f>
              <c:numCache>
                <c:ptCount val="26"/>
                <c:pt idx="0">
                  <c:v>1</c:v>
                </c:pt>
                <c:pt idx="1">
                  <c:v>6</c:v>
                </c:pt>
                <c:pt idx="2">
                  <c:v>5</c:v>
                </c:pt>
                <c:pt idx="3">
                  <c:v>10</c:v>
                </c:pt>
                <c:pt idx="4">
                  <c:v>8</c:v>
                </c:pt>
                <c:pt idx="5">
                  <c:v>10</c:v>
                </c:pt>
                <c:pt idx="6">
                  <c:v>9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8</c:v>
                </c:pt>
                <c:pt idx="11">
                  <c:v>8</c:v>
                </c:pt>
                <c:pt idx="12">
                  <c:v>7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10</c:v>
                </c:pt>
                <c:pt idx="17">
                  <c:v>8</c:v>
                </c:pt>
                <c:pt idx="18">
                  <c:v>7</c:v>
                </c:pt>
                <c:pt idx="19">
                  <c:v>6</c:v>
                </c:pt>
                <c:pt idx="20">
                  <c:v>10</c:v>
                </c:pt>
                <c:pt idx="21">
                  <c:v>7</c:v>
                </c:pt>
                <c:pt idx="22">
                  <c:v>7</c:v>
                </c:pt>
                <c:pt idx="23">
                  <c:v>3</c:v>
                </c:pt>
                <c:pt idx="24">
                  <c:v>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RankData!$J$1</c:f>
              <c:strCache>
                <c:ptCount val="1"/>
                <c:pt idx="0">
                  <c:v>TTS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RankData!$A$2:$A$27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RankData!$J$2:$J$27</c:f>
              <c:numCache>
                <c:ptCount val="26"/>
                <c:pt idx="0">
                  <c:v>8</c:v>
                </c:pt>
                <c:pt idx="1">
                  <c:v>1</c:v>
                </c:pt>
                <c:pt idx="2">
                  <c:v>6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5</c:v>
                </c:pt>
                <c:pt idx="9">
                  <c:v>7</c:v>
                </c:pt>
                <c:pt idx="10">
                  <c:v>9</c:v>
                </c:pt>
                <c:pt idx="11">
                  <c:v>6</c:v>
                </c:pt>
                <c:pt idx="12">
                  <c:v>5</c:v>
                </c:pt>
                <c:pt idx="13">
                  <c:v>1</c:v>
                </c:pt>
                <c:pt idx="14">
                  <c:v>4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6</c:v>
                </c:pt>
                <c:pt idx="22">
                  <c:v>2</c:v>
                </c:pt>
                <c:pt idx="23">
                  <c:v>5</c:v>
                </c:pt>
                <c:pt idx="24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RankData!$K$1</c:f>
              <c:strCache>
                <c:ptCount val="1"/>
                <c:pt idx="0">
                  <c:v>YC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RankData!$A$2:$A$27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RankData!$K$2:$K$27</c:f>
              <c:numCache>
                <c:ptCount val="26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1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7</c:v>
                </c:pt>
                <c:pt idx="14">
                  <c:v>7</c:v>
                </c:pt>
                <c:pt idx="15">
                  <c:v>3</c:v>
                </c:pt>
                <c:pt idx="16">
                  <c:v>7</c:v>
                </c:pt>
                <c:pt idx="17">
                  <c:v>6</c:v>
                </c:pt>
                <c:pt idx="18">
                  <c:v>9</c:v>
                </c:pt>
                <c:pt idx="19">
                  <c:v>8</c:v>
                </c:pt>
                <c:pt idx="20">
                  <c:v>8</c:v>
                </c:pt>
                <c:pt idx="21">
                  <c:v>4</c:v>
                </c:pt>
                <c:pt idx="22">
                  <c:v>6</c:v>
                </c:pt>
                <c:pt idx="23">
                  <c:v>7</c:v>
                </c:pt>
                <c:pt idx="24">
                  <c:v>5</c:v>
                </c:pt>
              </c:numCache>
            </c:numRef>
          </c:val>
          <c:smooth val="0"/>
        </c:ser>
        <c:marker val="1"/>
        <c:axId val="12528739"/>
        <c:axId val="45649788"/>
      </c:lineChart>
      <c:catAx>
        <c:axId val="1252873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45649788"/>
        <c:crosses val="autoZero"/>
        <c:auto val="1"/>
        <c:lblOffset val="100"/>
        <c:noMultiLvlLbl val="0"/>
      </c:catAx>
      <c:valAx>
        <c:axId val="4564978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Rank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28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6">
      <selection activeCell="A30" sqref="A30"/>
    </sheetView>
  </sheetViews>
  <sheetFormatPr defaultColWidth="9.33203125" defaultRowHeight="12.75"/>
  <cols>
    <col min="1" max="1" width="9.83203125" style="2" bestFit="1" customWidth="1"/>
    <col min="2" max="2" width="11.5" style="2" bestFit="1" customWidth="1"/>
    <col min="3" max="3" width="33.5" style="2" bestFit="1" customWidth="1"/>
    <col min="4" max="4" width="7.66015625" style="4" bestFit="1" customWidth="1"/>
    <col min="5" max="5" width="3" style="4" customWidth="1"/>
    <col min="6" max="6" width="9" style="4" bestFit="1" customWidth="1"/>
    <col min="7" max="7" width="3" style="4" customWidth="1"/>
    <col min="8" max="8" width="11.83203125" style="4" bestFit="1" customWidth="1"/>
    <col min="9" max="9" width="3.16015625" style="2" customWidth="1"/>
    <col min="10" max="10" width="9.33203125" style="4" customWidth="1"/>
    <col min="11" max="11" width="19.16015625" style="2" bestFit="1" customWidth="1"/>
    <col min="12" max="12" width="3.16015625" style="2" customWidth="1"/>
    <col min="13" max="13" width="10.66015625" style="2" bestFit="1" customWidth="1"/>
    <col min="14" max="14" width="9.33203125" style="2" customWidth="1"/>
    <col min="15" max="15" width="5.83203125" style="2" bestFit="1" customWidth="1"/>
    <col min="16" max="16" width="2.33203125" style="2" bestFit="1" customWidth="1"/>
    <col min="17" max="17" width="18" style="2" bestFit="1" customWidth="1"/>
    <col min="18" max="16384" width="9.33203125" style="2" customWidth="1"/>
  </cols>
  <sheetData>
    <row r="1" ht="15.75">
      <c r="A1" s="16" t="s">
        <v>73</v>
      </c>
    </row>
    <row r="3" spans="1:17" ht="12.75">
      <c r="A3" s="1" t="s">
        <v>26</v>
      </c>
      <c r="B3" s="1" t="s">
        <v>27</v>
      </c>
      <c r="C3" s="1" t="s">
        <v>28</v>
      </c>
      <c r="D3" s="3" t="s">
        <v>29</v>
      </c>
      <c r="E3" s="3"/>
      <c r="F3" s="3" t="s">
        <v>46</v>
      </c>
      <c r="G3" s="3"/>
      <c r="H3" s="3" t="s">
        <v>45</v>
      </c>
      <c r="I3" s="1"/>
      <c r="J3" s="3" t="s">
        <v>47</v>
      </c>
      <c r="K3" s="1" t="s">
        <v>49</v>
      </c>
      <c r="L3" s="8"/>
      <c r="M3" s="1" t="s">
        <v>52</v>
      </c>
      <c r="O3" s="9">
        <v>1234</v>
      </c>
      <c r="P3" s="10" t="s">
        <v>53</v>
      </c>
      <c r="Q3" s="10" t="s">
        <v>54</v>
      </c>
    </row>
    <row r="4" spans="1:17" ht="12.75">
      <c r="A4" s="2" t="s">
        <v>0</v>
      </c>
      <c r="B4" s="2" t="s">
        <v>74</v>
      </c>
      <c r="C4" s="2" t="str">
        <f>1!B4</f>
        <v>The Spruce Moose</v>
      </c>
      <c r="D4" s="4">
        <f>1!E4</f>
        <v>270.7</v>
      </c>
      <c r="F4" s="4">
        <f>AVERAGE(1!E4:E13)</f>
        <v>221.54000000000002</v>
      </c>
      <c r="H4" s="4">
        <f aca="true" t="shared" si="0" ref="H4:H10">D4-F4</f>
        <v>49.15999999999997</v>
      </c>
      <c r="J4" s="4">
        <f>1!E13</f>
        <v>159</v>
      </c>
      <c r="K4" s="2" t="str">
        <f>1!B13</f>
        <v>Hanks Heroes</v>
      </c>
      <c r="M4" s="4">
        <f>D4-J4</f>
        <v>111.69999999999999</v>
      </c>
      <c r="O4" s="11">
        <v>5678</v>
      </c>
      <c r="P4" s="12" t="s">
        <v>53</v>
      </c>
      <c r="Q4" s="12" t="s">
        <v>55</v>
      </c>
    </row>
    <row r="5" spans="1:13" ht="12.75">
      <c r="A5" s="2" t="s">
        <v>1</v>
      </c>
      <c r="B5" s="2" t="s">
        <v>75</v>
      </c>
      <c r="C5" s="5" t="s">
        <v>100</v>
      </c>
      <c r="D5" s="6">
        <f>2!E4</f>
        <v>309.8</v>
      </c>
      <c r="E5" s="6"/>
      <c r="F5" s="26">
        <f>AVERAGE(2!E4:E13)</f>
        <v>245.82999999999998</v>
      </c>
      <c r="G5" s="6"/>
      <c r="H5" s="6">
        <f t="shared" si="0"/>
        <v>63.97000000000003</v>
      </c>
      <c r="J5" s="4">
        <f>2!E13</f>
        <v>169.7</v>
      </c>
      <c r="K5" s="2" t="str">
        <f>2!B13</f>
        <v>Plow King</v>
      </c>
      <c r="M5" s="4">
        <f aca="true" t="shared" si="1" ref="M5:M29">D5-J5</f>
        <v>140.10000000000002</v>
      </c>
    </row>
    <row r="6" spans="1:13" ht="12.75">
      <c r="A6" s="2" t="s">
        <v>2</v>
      </c>
      <c r="B6" s="2" t="s">
        <v>76</v>
      </c>
      <c r="C6" s="2" t="str">
        <f>3!B4</f>
        <v>Stonecutters</v>
      </c>
      <c r="D6" s="4">
        <f>3!E4</f>
        <v>299.8</v>
      </c>
      <c r="F6" s="4">
        <f>AVERAGE(3!E4:E13)</f>
        <v>235.17999999999998</v>
      </c>
      <c r="H6" s="4">
        <f t="shared" si="0"/>
        <v>64.62000000000003</v>
      </c>
      <c r="J6" s="4">
        <f>3!E13</f>
        <v>180.7</v>
      </c>
      <c r="K6" s="2" t="str">
        <f>3!B13</f>
        <v>Lumbering Oafs</v>
      </c>
      <c r="M6" s="4">
        <f t="shared" si="1"/>
        <v>119.10000000000002</v>
      </c>
    </row>
    <row r="7" spans="1:13" ht="12.75">
      <c r="A7" s="2" t="s">
        <v>3</v>
      </c>
      <c r="B7" s="2" t="s">
        <v>77</v>
      </c>
      <c r="C7" s="2" t="str">
        <f>4!B4</f>
        <v>Mr. Sparkle</v>
      </c>
      <c r="D7" s="4">
        <f>4!E4</f>
        <v>272.5</v>
      </c>
      <c r="F7" s="4">
        <f>AVERAGE(4!E4:E13)</f>
        <v>224.76</v>
      </c>
      <c r="H7" s="4">
        <f t="shared" si="0"/>
        <v>47.74000000000001</v>
      </c>
      <c r="J7" s="4">
        <f>4!E13</f>
        <v>166.2</v>
      </c>
      <c r="K7" s="2" t="str">
        <f>4!B13</f>
        <v>The Spruce Moose</v>
      </c>
      <c r="M7" s="4">
        <f t="shared" si="1"/>
        <v>106.30000000000001</v>
      </c>
    </row>
    <row r="8" spans="1:13" ht="12.75">
      <c r="A8" s="2" t="s">
        <v>4</v>
      </c>
      <c r="B8" s="2" t="s">
        <v>78</v>
      </c>
      <c r="C8" s="5" t="str">
        <f>5!B4</f>
        <v>Plow King</v>
      </c>
      <c r="D8" s="4">
        <f>5!E4</f>
        <v>344.2</v>
      </c>
      <c r="F8" s="4">
        <f>AVERAGE(5!E4:E13)</f>
        <v>241.69</v>
      </c>
      <c r="H8" s="4">
        <f t="shared" si="0"/>
        <v>102.50999999999999</v>
      </c>
      <c r="J8" s="4">
        <f>5!E13</f>
        <v>165</v>
      </c>
      <c r="K8" s="2" t="str">
        <f>5!B13</f>
        <v>Tribe is Alive</v>
      </c>
      <c r="M8" s="4">
        <f t="shared" si="1"/>
        <v>179.2</v>
      </c>
    </row>
    <row r="9" spans="1:13" ht="12.75">
      <c r="A9" s="2" t="s">
        <v>5</v>
      </c>
      <c r="B9" s="2" t="s">
        <v>79</v>
      </c>
      <c r="C9" s="5" t="str">
        <f>6!B4</f>
        <v>Plow King</v>
      </c>
      <c r="D9" s="4">
        <f>6!E4</f>
        <v>284.7</v>
      </c>
      <c r="F9" s="4">
        <f>AVERAGE(6!E4:E13)</f>
        <v>206.51999999999998</v>
      </c>
      <c r="H9" s="4">
        <f t="shared" si="0"/>
        <v>78.18</v>
      </c>
      <c r="J9" s="6">
        <f>6!E13</f>
        <v>136.3</v>
      </c>
      <c r="K9" s="5" t="str">
        <f>6!B13</f>
        <v>The Spruce Moose</v>
      </c>
      <c r="M9" s="4">
        <f t="shared" si="1"/>
        <v>148.39999999999998</v>
      </c>
    </row>
    <row r="10" spans="1:13" ht="12.75">
      <c r="A10" s="2" t="s">
        <v>6</v>
      </c>
      <c r="B10" s="2" t="s">
        <v>80</v>
      </c>
      <c r="C10" s="2" t="str">
        <f>7!B4</f>
        <v>Yankee Clippers</v>
      </c>
      <c r="D10" s="4">
        <f>7!E4</f>
        <v>287.7</v>
      </c>
      <c r="F10" s="4">
        <f>AVERAGE(7!E4:E13)</f>
        <v>243.65</v>
      </c>
      <c r="H10" s="4">
        <f t="shared" si="0"/>
        <v>44.04999999999998</v>
      </c>
      <c r="J10" s="6">
        <f>7!E13</f>
        <v>180.5</v>
      </c>
      <c r="K10" s="5" t="str">
        <f>7!B13</f>
        <v>Plow King</v>
      </c>
      <c r="M10" s="4">
        <f t="shared" si="1"/>
        <v>107.19999999999999</v>
      </c>
    </row>
    <row r="11" spans="1:13" ht="12.75">
      <c r="A11" s="2" t="s">
        <v>7</v>
      </c>
      <c r="B11" s="2" t="s">
        <v>81</v>
      </c>
      <c r="C11" s="22" t="str">
        <f>8!B4</f>
        <v>Taylors Tool Shed</v>
      </c>
      <c r="D11" s="26">
        <f>8!E4</f>
        <v>360.8</v>
      </c>
      <c r="F11" s="4">
        <f>AVERAGE(8!E4:E13)</f>
        <v>232.62999999999997</v>
      </c>
      <c r="H11" s="26">
        <f aca="true" t="shared" si="2" ref="H11:H29">D11-F11</f>
        <v>128.17000000000004</v>
      </c>
      <c r="J11" s="4">
        <f>8!E13</f>
        <v>162.7</v>
      </c>
      <c r="K11" s="2" t="str">
        <f>8!B13</f>
        <v>Tribe is Alive</v>
      </c>
      <c r="M11" s="21">
        <f t="shared" si="1"/>
        <v>198.10000000000002</v>
      </c>
    </row>
    <row r="12" spans="1:13" ht="12.75">
      <c r="A12" s="2" t="s">
        <v>8</v>
      </c>
      <c r="B12" s="2" t="s">
        <v>82</v>
      </c>
      <c r="C12" s="2" t="str">
        <f>9!B4</f>
        <v>Plow King</v>
      </c>
      <c r="D12" s="4">
        <f>9!E4</f>
        <v>274.7</v>
      </c>
      <c r="F12" s="4">
        <f>AVERAGE(9!E4:E13)</f>
        <v>216.26</v>
      </c>
      <c r="H12" s="4">
        <f t="shared" si="2"/>
        <v>58.44</v>
      </c>
      <c r="J12" s="4">
        <f>9!E13</f>
        <v>168.7</v>
      </c>
      <c r="K12" s="2" t="str">
        <f>9!B13</f>
        <v>Tribe is Alive</v>
      </c>
      <c r="M12" s="4">
        <f t="shared" si="1"/>
        <v>106</v>
      </c>
    </row>
    <row r="13" spans="1:13" ht="12.75">
      <c r="A13" s="2" t="s">
        <v>9</v>
      </c>
      <c r="B13" s="2" t="s">
        <v>83</v>
      </c>
      <c r="C13" s="2" t="str">
        <f>'10'!B4</f>
        <v>Lumbering Oafs</v>
      </c>
      <c r="D13" s="4">
        <f>'10'!E4</f>
        <v>320</v>
      </c>
      <c r="F13" s="4">
        <f>AVERAGE('10'!E4:E13)</f>
        <v>230.17</v>
      </c>
      <c r="H13" s="4">
        <f t="shared" si="2"/>
        <v>89.83000000000001</v>
      </c>
      <c r="J13" s="4">
        <f>'10'!E13</f>
        <v>138.7</v>
      </c>
      <c r="K13" s="2" t="str">
        <f>'10'!B13</f>
        <v>Stonecutters</v>
      </c>
      <c r="M13" s="4">
        <f t="shared" si="1"/>
        <v>181.3</v>
      </c>
    </row>
    <row r="14" spans="1:13" ht="12.75">
      <c r="A14" s="2" t="s">
        <v>10</v>
      </c>
      <c r="B14" s="2" t="s">
        <v>84</v>
      </c>
      <c r="C14" s="2" t="str">
        <f>'11'!B4</f>
        <v>Lumbering Oafs</v>
      </c>
      <c r="D14" s="4">
        <f>'11'!E4</f>
        <v>315</v>
      </c>
      <c r="F14" s="4">
        <f>AVERAGE('11'!E4:E13)</f>
        <v>240.62000000000003</v>
      </c>
      <c r="H14" s="4">
        <f t="shared" si="2"/>
        <v>74.37999999999997</v>
      </c>
      <c r="J14" s="4">
        <f>'11'!E13</f>
        <v>192.8</v>
      </c>
      <c r="K14" s="2" t="str">
        <f>'11'!B13</f>
        <v>Bountress</v>
      </c>
      <c r="M14" s="4">
        <f t="shared" si="1"/>
        <v>122.19999999999999</v>
      </c>
    </row>
    <row r="15" spans="1:13" ht="12.75">
      <c r="A15" s="2" t="s">
        <v>11</v>
      </c>
      <c r="B15" s="2" t="s">
        <v>85</v>
      </c>
      <c r="C15" s="2" t="str">
        <f>'12'!B4</f>
        <v>Bountress</v>
      </c>
      <c r="D15" s="4">
        <f>'12'!E4</f>
        <v>275.7</v>
      </c>
      <c r="F15" s="4">
        <f>AVERAGE('12'!E4:E13)</f>
        <v>207.36999999999998</v>
      </c>
      <c r="H15" s="4">
        <f t="shared" si="2"/>
        <v>68.33000000000001</v>
      </c>
      <c r="J15" s="4">
        <f>'12'!E13</f>
        <v>153</v>
      </c>
      <c r="K15" s="2" t="str">
        <f>'12'!B13</f>
        <v>Stonecutters</v>
      </c>
      <c r="M15" s="4">
        <f t="shared" si="1"/>
        <v>122.69999999999999</v>
      </c>
    </row>
    <row r="16" spans="1:13" ht="12.75">
      <c r="A16" s="2" t="s">
        <v>12</v>
      </c>
      <c r="B16" s="2" t="s">
        <v>86</v>
      </c>
      <c r="C16" s="2" t="str">
        <f>'13'!B4</f>
        <v>Mr. Sparkle</v>
      </c>
      <c r="D16" s="4">
        <f>'13'!E4</f>
        <v>292.7</v>
      </c>
      <c r="F16" s="4">
        <f>AVERAGE('13'!E4:E13)</f>
        <v>224.91000000000003</v>
      </c>
      <c r="H16" s="4">
        <f t="shared" si="2"/>
        <v>67.78999999999996</v>
      </c>
      <c r="J16" s="4">
        <f>'13'!E13</f>
        <v>174.8</v>
      </c>
      <c r="K16" s="2" t="str">
        <f>'13'!B13</f>
        <v>Tribe is Alive</v>
      </c>
      <c r="M16" s="4">
        <f t="shared" si="1"/>
        <v>117.89999999999998</v>
      </c>
    </row>
    <row r="17" spans="1:13" ht="12.75">
      <c r="A17" s="2" t="s">
        <v>13</v>
      </c>
      <c r="B17" s="2" t="s">
        <v>87</v>
      </c>
      <c r="C17" s="2" t="str">
        <f>'14'!B4</f>
        <v>Taylors Tool Shed</v>
      </c>
      <c r="D17" s="4">
        <f>'14'!E4</f>
        <v>325.7</v>
      </c>
      <c r="F17" s="4">
        <f>AVERAGE('14'!E4:E13)</f>
        <v>249.57</v>
      </c>
      <c r="H17" s="4">
        <f t="shared" si="2"/>
        <v>76.13</v>
      </c>
      <c r="J17" s="4">
        <f>'14'!E13</f>
        <v>149.2</v>
      </c>
      <c r="K17" s="2" t="str">
        <f>'14'!B13</f>
        <v>Plow King</v>
      </c>
      <c r="M17" s="4">
        <f t="shared" si="1"/>
        <v>176.5</v>
      </c>
    </row>
    <row r="18" spans="1:13" ht="12.75">
      <c r="A18" s="2" t="s">
        <v>14</v>
      </c>
      <c r="B18" s="2" t="s">
        <v>88</v>
      </c>
      <c r="C18" s="2" t="str">
        <f>'15'!B4</f>
        <v>Tribe is Alive</v>
      </c>
      <c r="D18" s="4">
        <f>'15'!E4</f>
        <v>184.7</v>
      </c>
      <c r="F18" s="4">
        <f>AVERAGE('15'!E4:E13)</f>
        <v>134.01000000000002</v>
      </c>
      <c r="H18" s="4">
        <f t="shared" si="2"/>
        <v>50.68999999999997</v>
      </c>
      <c r="J18" s="4">
        <f>'15'!E13</f>
        <v>72.8</v>
      </c>
      <c r="K18" s="2" t="str">
        <f>'15'!B13</f>
        <v>Stonecutters</v>
      </c>
      <c r="M18" s="4">
        <f t="shared" si="1"/>
        <v>111.89999999999999</v>
      </c>
    </row>
    <row r="19" spans="1:13" ht="12.75">
      <c r="A19" s="2" t="s">
        <v>15</v>
      </c>
      <c r="B19" s="2" t="s">
        <v>89</v>
      </c>
      <c r="C19" s="2" t="str">
        <f>'16'!B4</f>
        <v>Taylors Tool Shed</v>
      </c>
      <c r="D19" s="4">
        <f>'16'!E4</f>
        <v>255.8</v>
      </c>
      <c r="F19" s="4">
        <f>AVERAGE('16'!E4:E12)</f>
        <v>207.25555555555556</v>
      </c>
      <c r="H19" s="4">
        <f t="shared" si="2"/>
        <v>48.54444444444445</v>
      </c>
      <c r="J19" s="4">
        <f>'16'!E13</f>
        <v>153.7</v>
      </c>
      <c r="K19" s="2" t="str">
        <f>'16'!B13</f>
        <v>Bountress</v>
      </c>
      <c r="M19" s="4">
        <f t="shared" si="1"/>
        <v>102.10000000000002</v>
      </c>
    </row>
    <row r="20" spans="1:13" ht="12.75">
      <c r="A20" s="2" t="s">
        <v>16</v>
      </c>
      <c r="B20" s="2" t="s">
        <v>90</v>
      </c>
      <c r="C20" s="2" t="str">
        <f>'17'!B4</f>
        <v>Taylors Tool Shed</v>
      </c>
      <c r="D20" s="4">
        <f>'17'!E4</f>
        <v>324.3</v>
      </c>
      <c r="F20" s="4">
        <f>AVERAGE('17'!E4:E13)</f>
        <v>238.08</v>
      </c>
      <c r="H20" s="4">
        <f t="shared" si="2"/>
        <v>86.22</v>
      </c>
      <c r="J20" s="4">
        <f>'17'!E13</f>
        <v>181.5</v>
      </c>
      <c r="K20" s="2" t="str">
        <f>'17'!B13</f>
        <v>The Spruce Moose</v>
      </c>
      <c r="M20" s="4">
        <f t="shared" si="1"/>
        <v>142.8</v>
      </c>
    </row>
    <row r="21" spans="1:13" ht="12.75">
      <c r="A21" s="2" t="s">
        <v>17</v>
      </c>
      <c r="B21" s="2" t="s">
        <v>91</v>
      </c>
      <c r="C21" s="2" t="str">
        <f>'18'!B4</f>
        <v>Lumbering Oafs</v>
      </c>
      <c r="D21" s="4">
        <f>'18'!E4</f>
        <v>303.3</v>
      </c>
      <c r="F21" s="4">
        <f>AVERAGE('18'!E4:E13)</f>
        <v>234.32999999999998</v>
      </c>
      <c r="H21" s="4">
        <f t="shared" si="2"/>
        <v>68.97000000000003</v>
      </c>
      <c r="J21" s="4">
        <f>'18'!E13</f>
        <v>172</v>
      </c>
      <c r="K21" s="2" t="str">
        <f>'18'!B13</f>
        <v>Bountress</v>
      </c>
      <c r="M21" s="4">
        <f t="shared" si="1"/>
        <v>131.3</v>
      </c>
    </row>
    <row r="22" spans="1:13" ht="12.75">
      <c r="A22" s="2" t="s">
        <v>18</v>
      </c>
      <c r="B22" s="2" t="s">
        <v>92</v>
      </c>
      <c r="C22" s="2" t="str">
        <f>'19'!B4</f>
        <v>Lumbering Oafs</v>
      </c>
      <c r="D22" s="4">
        <f>'19'!E4</f>
        <v>271.7</v>
      </c>
      <c r="F22" s="4">
        <f>AVERAGE('19'!E4:E13)</f>
        <v>238.32</v>
      </c>
      <c r="H22" s="4">
        <f t="shared" si="2"/>
        <v>33.379999999999995</v>
      </c>
      <c r="J22" s="4">
        <f>'19'!E13</f>
        <v>204.2</v>
      </c>
      <c r="K22" s="2" t="str">
        <f>'19'!B13</f>
        <v>Mr. Sparkle</v>
      </c>
      <c r="M22" s="4">
        <f t="shared" si="1"/>
        <v>67.5</v>
      </c>
    </row>
    <row r="23" spans="1:13" ht="12.75">
      <c r="A23" s="2" t="s">
        <v>19</v>
      </c>
      <c r="B23" s="2" t="s">
        <v>93</v>
      </c>
      <c r="C23" s="2" t="str">
        <f>'20'!B4</f>
        <v>Mr. Sparkle</v>
      </c>
      <c r="D23" s="4">
        <f>'20'!E4</f>
        <v>305.8</v>
      </c>
      <c r="F23" s="4">
        <f>AVERAGE('20'!E4:E13)</f>
        <v>236.85999999999999</v>
      </c>
      <c r="H23" s="4">
        <f t="shared" si="2"/>
        <v>68.94000000000003</v>
      </c>
      <c r="J23" s="4">
        <f>'20'!E13</f>
        <v>167</v>
      </c>
      <c r="K23" s="2" t="str">
        <f>'20'!B13</f>
        <v>Tribe is Alive</v>
      </c>
      <c r="M23" s="4">
        <f t="shared" si="1"/>
        <v>138.8</v>
      </c>
    </row>
    <row r="24" spans="1:13" ht="12.75">
      <c r="A24" s="2" t="s">
        <v>20</v>
      </c>
      <c r="B24" s="2" t="s">
        <v>94</v>
      </c>
      <c r="C24" s="2" t="str">
        <f>'21'!B4</f>
        <v>Lumbering Oafs</v>
      </c>
      <c r="D24" s="4">
        <f>'21'!E4</f>
        <v>329.7</v>
      </c>
      <c r="F24" s="4">
        <f>AVERAGE('21'!E4:E13)</f>
        <v>237.45</v>
      </c>
      <c r="H24" s="4">
        <f t="shared" si="2"/>
        <v>92.25</v>
      </c>
      <c r="J24" s="4">
        <f>'21'!E13</f>
        <v>162.7</v>
      </c>
      <c r="K24" s="2" t="str">
        <f>'21'!B13</f>
        <v>The Spruce Moose</v>
      </c>
      <c r="M24" s="4">
        <f t="shared" si="1"/>
        <v>167</v>
      </c>
    </row>
    <row r="25" spans="1:13" ht="12.75">
      <c r="A25" s="2" t="s">
        <v>21</v>
      </c>
      <c r="B25" s="2" t="s">
        <v>95</v>
      </c>
      <c r="C25" s="2" t="str">
        <f>'22'!B4</f>
        <v>Plow King</v>
      </c>
      <c r="D25" s="4">
        <f>'22'!E4</f>
        <v>304.5</v>
      </c>
      <c r="F25" s="4">
        <f>AVERAGE('22'!E4:E13)</f>
        <v>231.52999999999997</v>
      </c>
      <c r="H25" s="4">
        <f t="shared" si="2"/>
        <v>72.97000000000003</v>
      </c>
      <c r="J25" s="4">
        <f>'22'!E13</f>
        <v>171.2</v>
      </c>
      <c r="K25" s="2" t="str">
        <f>'22'!B13</f>
        <v>Mr. Sparkle</v>
      </c>
      <c r="M25" s="4">
        <f t="shared" si="1"/>
        <v>133.3</v>
      </c>
    </row>
    <row r="26" spans="1:13" ht="12.75">
      <c r="A26" s="2" t="s">
        <v>22</v>
      </c>
      <c r="B26" s="2" t="s">
        <v>96</v>
      </c>
      <c r="C26" s="5" t="str">
        <f>'23'!B4</f>
        <v>Plow King</v>
      </c>
      <c r="D26" s="4">
        <f>'23'!E4</f>
        <v>276.8</v>
      </c>
      <c r="F26" s="4">
        <f>AVERAGE('23'!E4:E13)</f>
        <v>217.4</v>
      </c>
      <c r="H26" s="4">
        <f t="shared" si="2"/>
        <v>59.400000000000006</v>
      </c>
      <c r="J26" s="4">
        <f>'23'!E13</f>
        <v>150.3</v>
      </c>
      <c r="K26" s="2" t="str">
        <f>'23'!B13</f>
        <v>Hanks Heroes</v>
      </c>
      <c r="M26" s="4">
        <f t="shared" si="1"/>
        <v>126.5</v>
      </c>
    </row>
    <row r="27" spans="1:13" ht="12.75">
      <c r="A27" s="2" t="s">
        <v>23</v>
      </c>
      <c r="B27" s="2" t="s">
        <v>97</v>
      </c>
      <c r="C27" s="2" t="str">
        <f>'24'!B4</f>
        <v>Bountress</v>
      </c>
      <c r="D27" s="4">
        <f>'24'!E4</f>
        <v>266.3</v>
      </c>
      <c r="F27" s="4">
        <f>AVERAGE('24'!E4:E13)</f>
        <v>204.10999999999999</v>
      </c>
      <c r="H27" s="4">
        <f t="shared" si="2"/>
        <v>62.190000000000026</v>
      </c>
      <c r="J27" s="21">
        <f>'24'!E13</f>
        <v>129.3</v>
      </c>
      <c r="K27" s="27" t="str">
        <f>'24'!B13</f>
        <v>Tribe is Alive</v>
      </c>
      <c r="M27" s="4">
        <f t="shared" si="1"/>
        <v>137</v>
      </c>
    </row>
    <row r="28" spans="1:13" ht="12.75">
      <c r="A28" s="2" t="s">
        <v>24</v>
      </c>
      <c r="B28" s="2" t="s">
        <v>98</v>
      </c>
      <c r="C28" s="2" t="str">
        <f>'25'!B4</f>
        <v>Taylors Tool Shed</v>
      </c>
      <c r="D28" s="4">
        <f>'25'!E4</f>
        <v>331.3</v>
      </c>
      <c r="F28" s="4">
        <f>AVERAGE('25'!E4:E13)</f>
        <v>228.91</v>
      </c>
      <c r="H28" s="4">
        <f t="shared" si="2"/>
        <v>102.39000000000001</v>
      </c>
      <c r="J28" s="4">
        <f>'25'!E13</f>
        <v>178</v>
      </c>
      <c r="K28" s="2" t="str">
        <f>'25'!B13</f>
        <v>Tribe is Alive</v>
      </c>
      <c r="M28" s="4">
        <f t="shared" si="1"/>
        <v>153.3</v>
      </c>
    </row>
    <row r="29" spans="1:13" ht="12.75">
      <c r="A29" s="2" t="s">
        <v>25</v>
      </c>
      <c r="B29" s="2" t="s">
        <v>99</v>
      </c>
      <c r="C29" s="2" t="str">
        <f>'26'!B4</f>
        <v>Yankee Clippers</v>
      </c>
      <c r="D29" s="4">
        <f>'26'!E4</f>
        <v>295.2</v>
      </c>
      <c r="F29" s="4">
        <f>AVERAGE('26'!E4:E13)</f>
        <v>199.48</v>
      </c>
      <c r="H29" s="4">
        <f t="shared" si="2"/>
        <v>95.72</v>
      </c>
      <c r="J29" s="4">
        <f>'26'!E13</f>
        <v>96.3</v>
      </c>
      <c r="K29" s="2" t="str">
        <f>'26'!B13</f>
        <v>Tribe is Alive</v>
      </c>
      <c r="M29" s="4">
        <f t="shared" si="1"/>
        <v>198.89999999999998</v>
      </c>
    </row>
    <row r="31" spans="3:13" ht="12.75">
      <c r="C31" s="2" t="s">
        <v>67</v>
      </c>
      <c r="D31" s="4">
        <f>AVERAGE(D4:D29)</f>
        <v>295.5153846153846</v>
      </c>
      <c r="F31" s="4">
        <f>AVERAGE(F4:F29)</f>
        <v>224.1705982905982</v>
      </c>
      <c r="H31" s="4">
        <f>AVERAGE(H4:H29)</f>
        <v>71.34478632478634</v>
      </c>
      <c r="J31" s="4">
        <f>AVERAGE(J4:J29)</f>
        <v>159.0884615384615</v>
      </c>
      <c r="M31" s="4">
        <f>AVERAGE(M4:M29)</f>
        <v>136.42692307692312</v>
      </c>
    </row>
    <row r="32" spans="3:13" ht="12.75">
      <c r="C32" s="2" t="s">
        <v>66</v>
      </c>
      <c r="D32" s="4">
        <f>MEDIAN(D4:D29)</f>
        <v>297.5</v>
      </c>
      <c r="F32" s="4">
        <f>MEDIAN(F4:F29)</f>
        <v>230.84999999999997</v>
      </c>
      <c r="H32" s="4">
        <f>MEDIAN(H4:H29)</f>
        <v>68.63500000000002</v>
      </c>
      <c r="J32" s="4">
        <f>MEDIAN(J4:J29)</f>
        <v>165.6</v>
      </c>
      <c r="M32" s="4">
        <f>MEDIAN(M4:M29)</f>
        <v>132.3</v>
      </c>
    </row>
    <row r="33" spans="4:13" ht="12.75">
      <c r="D33" s="4" t="s">
        <v>28</v>
      </c>
      <c r="F33" s="4" t="s">
        <v>46</v>
      </c>
      <c r="H33" s="4" t="s">
        <v>45</v>
      </c>
      <c r="J33" s="4" t="s">
        <v>47</v>
      </c>
      <c r="M33" s="2" t="s">
        <v>52</v>
      </c>
    </row>
    <row r="36" spans="3:13" ht="12.75">
      <c r="C36" s="1" t="s">
        <v>35</v>
      </c>
      <c r="D36" s="14" t="s">
        <v>50</v>
      </c>
      <c r="E36" s="3"/>
      <c r="F36" s="13" t="s">
        <v>51</v>
      </c>
      <c r="K36" s="1" t="s">
        <v>35</v>
      </c>
      <c r="L36" s="1"/>
      <c r="M36" s="1" t="s">
        <v>65</v>
      </c>
    </row>
    <row r="37" spans="3:13" ht="12.75">
      <c r="C37" s="2" t="s">
        <v>32</v>
      </c>
      <c r="D37" s="4">
        <v>6</v>
      </c>
      <c r="F37" s="7">
        <f>D37*5</f>
        <v>30</v>
      </c>
      <c r="K37" s="17" t="s">
        <v>72</v>
      </c>
      <c r="L37" s="4"/>
      <c r="M37" s="15">
        <v>8</v>
      </c>
    </row>
    <row r="38" spans="3:13" ht="12.75">
      <c r="C38" s="2" t="s">
        <v>44</v>
      </c>
      <c r="D38" s="4">
        <v>5</v>
      </c>
      <c r="F38" s="7">
        <f>D38*5</f>
        <v>25</v>
      </c>
      <c r="K38" s="2" t="s">
        <v>30</v>
      </c>
      <c r="M38" s="2">
        <v>4</v>
      </c>
    </row>
    <row r="39" spans="3:13" ht="12.75">
      <c r="C39" s="2" t="s">
        <v>43</v>
      </c>
      <c r="D39" s="4">
        <v>5</v>
      </c>
      <c r="F39" s="7">
        <f>D39*5</f>
        <v>25</v>
      </c>
      <c r="K39" s="2" t="s">
        <v>31</v>
      </c>
      <c r="M39" s="15">
        <v>3</v>
      </c>
    </row>
    <row r="40" spans="3:13" ht="12.75">
      <c r="C40" s="2" t="s">
        <v>41</v>
      </c>
      <c r="D40" s="4">
        <v>3</v>
      </c>
      <c r="F40" s="7">
        <f>D40*5</f>
        <v>15</v>
      </c>
      <c r="K40" s="2" t="s">
        <v>43</v>
      </c>
      <c r="M40" s="15">
        <v>3</v>
      </c>
    </row>
    <row r="41" spans="3:13" ht="12.75">
      <c r="C41" s="2" t="s">
        <v>31</v>
      </c>
      <c r="D41" s="4">
        <v>2</v>
      </c>
      <c r="F41" s="7">
        <f>D41*5</f>
        <v>10</v>
      </c>
      <c r="K41" s="2" t="s">
        <v>33</v>
      </c>
      <c r="M41" s="15">
        <v>3</v>
      </c>
    </row>
    <row r="42" spans="3:13" ht="12.75">
      <c r="C42" s="2" t="s">
        <v>42</v>
      </c>
      <c r="D42" s="4">
        <v>2</v>
      </c>
      <c r="F42" s="7">
        <f>D42*5</f>
        <v>10</v>
      </c>
      <c r="K42" s="2" t="s">
        <v>48</v>
      </c>
      <c r="M42" s="15">
        <v>2</v>
      </c>
    </row>
    <row r="43" spans="3:13" ht="12.75">
      <c r="C43" s="2" t="s">
        <v>33</v>
      </c>
      <c r="D43" s="4">
        <v>1</v>
      </c>
      <c r="F43" s="7">
        <f>D43*5</f>
        <v>5</v>
      </c>
      <c r="K43" s="2" t="s">
        <v>41</v>
      </c>
      <c r="M43" s="2">
        <v>2</v>
      </c>
    </row>
    <row r="44" spans="3:13" ht="12.75">
      <c r="C44" s="2" t="s">
        <v>30</v>
      </c>
      <c r="D44" s="4">
        <v>1</v>
      </c>
      <c r="F44" s="7">
        <f>D44*5</f>
        <v>5</v>
      </c>
      <c r="K44" s="2" t="s">
        <v>44</v>
      </c>
      <c r="M44" s="15">
        <v>1</v>
      </c>
    </row>
    <row r="45" spans="3:13" ht="12.75">
      <c r="C45" s="2" t="s">
        <v>72</v>
      </c>
      <c r="D45" s="4">
        <v>1</v>
      </c>
      <c r="F45" s="7">
        <f>D45*5</f>
        <v>5</v>
      </c>
      <c r="K45" s="2" t="s">
        <v>32</v>
      </c>
      <c r="M45" s="15">
        <v>0</v>
      </c>
    </row>
    <row r="46" spans="3:13" ht="12.75">
      <c r="C46" s="2" t="s">
        <v>48</v>
      </c>
      <c r="D46" s="4">
        <v>0</v>
      </c>
      <c r="F46" s="7">
        <f>D46*5</f>
        <v>0</v>
      </c>
      <c r="K46" s="2" t="s">
        <v>42</v>
      </c>
      <c r="M46" s="15">
        <v>0</v>
      </c>
    </row>
    <row r="47" spans="4:6" ht="12.75">
      <c r="D47" s="15"/>
      <c r="F47" s="7"/>
    </row>
    <row r="48" spans="4:6" ht="12.75">
      <c r="D48" s="15"/>
      <c r="F48" s="7"/>
    </row>
    <row r="49" ht="12.75">
      <c r="F49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G13"/>
  <sheetViews>
    <sheetView workbookViewId="0" topLeftCell="A1">
      <selection activeCell="E16" sqref="E16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8" customWidth="1"/>
  </cols>
  <sheetData>
    <row r="3" spans="1:7" ht="12.75">
      <c r="A3" s="20" t="s">
        <v>34</v>
      </c>
      <c r="B3" s="20" t="s">
        <v>35</v>
      </c>
      <c r="C3" s="20" t="s">
        <v>36</v>
      </c>
      <c r="D3" s="20" t="s">
        <v>37</v>
      </c>
      <c r="E3" s="20" t="s">
        <v>38</v>
      </c>
      <c r="F3" s="20" t="s">
        <v>39</v>
      </c>
      <c r="G3" s="20" t="s">
        <v>40</v>
      </c>
    </row>
    <row r="4" spans="1:7" ht="12.75">
      <c r="A4" s="2">
        <v>1</v>
      </c>
      <c r="B4" s="2" t="s">
        <v>43</v>
      </c>
      <c r="C4" s="2">
        <v>150</v>
      </c>
      <c r="D4" s="2">
        <v>124.7</v>
      </c>
      <c r="E4" s="2">
        <v>274.7</v>
      </c>
      <c r="F4" s="2">
        <v>54.7</v>
      </c>
      <c r="G4" s="2">
        <v>0</v>
      </c>
    </row>
    <row r="5" spans="1:7" ht="12.75">
      <c r="A5" s="2">
        <v>2</v>
      </c>
      <c r="B5" s="2" t="s">
        <v>30</v>
      </c>
      <c r="C5" s="2">
        <v>148</v>
      </c>
      <c r="D5" s="2">
        <v>100.7</v>
      </c>
      <c r="E5" s="2">
        <v>248.7</v>
      </c>
      <c r="F5" s="2">
        <v>19.5</v>
      </c>
      <c r="G5" s="2">
        <v>26</v>
      </c>
    </row>
    <row r="6" spans="1:7" ht="12.75">
      <c r="A6" s="2">
        <v>3</v>
      </c>
      <c r="B6" s="2" t="s">
        <v>31</v>
      </c>
      <c r="C6" s="2">
        <v>119</v>
      </c>
      <c r="D6" s="2">
        <v>128.8</v>
      </c>
      <c r="E6" s="2">
        <v>247.8</v>
      </c>
      <c r="F6" s="2">
        <v>11.3</v>
      </c>
      <c r="G6" s="2">
        <v>26.8</v>
      </c>
    </row>
    <row r="7" spans="1:7" ht="12.75">
      <c r="A7" s="2">
        <v>4</v>
      </c>
      <c r="B7" s="2" t="s">
        <v>42</v>
      </c>
      <c r="C7" s="2">
        <v>154</v>
      </c>
      <c r="D7" s="2">
        <v>79</v>
      </c>
      <c r="E7" s="2">
        <v>233</v>
      </c>
      <c r="F7" s="2">
        <v>11.7</v>
      </c>
      <c r="G7" s="2">
        <v>41.7</v>
      </c>
    </row>
    <row r="8" spans="1:7" ht="12.75">
      <c r="A8" s="2">
        <v>5</v>
      </c>
      <c r="B8" s="2" t="s">
        <v>100</v>
      </c>
      <c r="C8" s="2">
        <v>133</v>
      </c>
      <c r="D8" s="2">
        <v>81.2</v>
      </c>
      <c r="E8" s="2">
        <v>214.2</v>
      </c>
      <c r="F8" s="2">
        <v>-146.7</v>
      </c>
      <c r="G8" s="2">
        <v>60.5</v>
      </c>
    </row>
    <row r="9" spans="1:7" ht="12.75">
      <c r="A9" s="2">
        <v>6</v>
      </c>
      <c r="B9" s="2" t="s">
        <v>101</v>
      </c>
      <c r="C9" s="2">
        <v>140</v>
      </c>
      <c r="D9" s="2">
        <v>70</v>
      </c>
      <c r="E9" s="2">
        <v>210</v>
      </c>
      <c r="F9" s="2">
        <v>-4.3</v>
      </c>
      <c r="G9" s="2">
        <v>64.7</v>
      </c>
    </row>
    <row r="10" spans="1:7" ht="12.75">
      <c r="A10" s="2">
        <v>7</v>
      </c>
      <c r="B10" s="2" t="s">
        <v>33</v>
      </c>
      <c r="C10" s="2">
        <v>112</v>
      </c>
      <c r="D10" s="2">
        <v>88.5</v>
      </c>
      <c r="E10" s="2">
        <v>200.5</v>
      </c>
      <c r="F10" s="2">
        <v>6.7</v>
      </c>
      <c r="G10" s="2">
        <v>74.2</v>
      </c>
    </row>
    <row r="11" spans="1:7" ht="12.75">
      <c r="A11" s="2">
        <v>8</v>
      </c>
      <c r="B11" s="2" t="s">
        <v>44</v>
      </c>
      <c r="C11" s="2">
        <v>158</v>
      </c>
      <c r="D11" s="2">
        <v>32</v>
      </c>
      <c r="E11" s="2">
        <v>190</v>
      </c>
      <c r="F11" s="2">
        <v>-99.2</v>
      </c>
      <c r="G11" s="2">
        <v>84.7</v>
      </c>
    </row>
    <row r="12" spans="1:7" ht="12.75">
      <c r="A12" s="2">
        <v>9</v>
      </c>
      <c r="B12" s="2" t="s">
        <v>41</v>
      </c>
      <c r="C12" s="2">
        <v>133</v>
      </c>
      <c r="D12" s="2">
        <v>42</v>
      </c>
      <c r="E12" s="2">
        <v>175</v>
      </c>
      <c r="F12" s="2">
        <v>-23.5</v>
      </c>
      <c r="G12" s="2">
        <v>99.7</v>
      </c>
    </row>
    <row r="13" spans="1:7" ht="12.75">
      <c r="A13" s="2">
        <v>10</v>
      </c>
      <c r="B13" s="2" t="s">
        <v>72</v>
      </c>
      <c r="C13" s="2">
        <v>155</v>
      </c>
      <c r="D13" s="2">
        <v>13.7</v>
      </c>
      <c r="E13" s="2">
        <v>168.7</v>
      </c>
      <c r="F13" s="2">
        <v>6</v>
      </c>
      <c r="G13" s="2">
        <v>106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13"/>
  <sheetViews>
    <sheetView workbookViewId="0" topLeftCell="A1">
      <selection activeCell="B49" sqref="B49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8" customWidth="1"/>
  </cols>
  <sheetData>
    <row r="3" spans="1:7" ht="12.75">
      <c r="A3" s="20" t="s">
        <v>34</v>
      </c>
      <c r="B3" s="20" t="s">
        <v>35</v>
      </c>
      <c r="C3" s="20" t="s">
        <v>36</v>
      </c>
      <c r="D3" s="20" t="s">
        <v>37</v>
      </c>
      <c r="E3" s="20" t="s">
        <v>38</v>
      </c>
      <c r="F3" s="20" t="s">
        <v>39</v>
      </c>
      <c r="G3" s="20" t="s">
        <v>40</v>
      </c>
    </row>
    <row r="4" spans="1:7" ht="12.75">
      <c r="A4" s="2">
        <v>1</v>
      </c>
      <c r="B4" s="2" t="s">
        <v>44</v>
      </c>
      <c r="C4" s="2">
        <v>200</v>
      </c>
      <c r="D4" s="2">
        <v>120</v>
      </c>
      <c r="E4" s="2">
        <v>320</v>
      </c>
      <c r="F4" s="2">
        <v>130</v>
      </c>
      <c r="G4" s="2">
        <v>0</v>
      </c>
    </row>
    <row r="5" spans="1:7" ht="12.75">
      <c r="A5" s="2">
        <v>2</v>
      </c>
      <c r="B5" s="2" t="s">
        <v>30</v>
      </c>
      <c r="C5" s="2">
        <v>185</v>
      </c>
      <c r="D5" s="2">
        <v>89.7</v>
      </c>
      <c r="E5" s="2">
        <v>274.7</v>
      </c>
      <c r="F5" s="2">
        <v>26</v>
      </c>
      <c r="G5" s="2">
        <v>45.3</v>
      </c>
    </row>
    <row r="6" spans="1:7" ht="12.75">
      <c r="A6" s="2">
        <v>3</v>
      </c>
      <c r="B6" s="2" t="s">
        <v>42</v>
      </c>
      <c r="C6" s="2">
        <v>156</v>
      </c>
      <c r="D6" s="2">
        <v>99.7</v>
      </c>
      <c r="E6" s="2">
        <v>255.7</v>
      </c>
      <c r="F6" s="2">
        <v>22.7</v>
      </c>
      <c r="G6" s="2">
        <v>64.3</v>
      </c>
    </row>
    <row r="7" spans="1:7" ht="12.75">
      <c r="A7" s="2">
        <v>4</v>
      </c>
      <c r="B7" s="2" t="s">
        <v>101</v>
      </c>
      <c r="C7" s="2">
        <v>129</v>
      </c>
      <c r="D7" s="2">
        <v>124.5</v>
      </c>
      <c r="E7" s="2">
        <v>253.5</v>
      </c>
      <c r="F7" s="2">
        <v>43.5</v>
      </c>
      <c r="G7" s="2">
        <v>66.5</v>
      </c>
    </row>
    <row r="8" spans="1:7" ht="12.75">
      <c r="A8" s="2">
        <v>5</v>
      </c>
      <c r="B8" s="2" t="s">
        <v>31</v>
      </c>
      <c r="C8" s="2">
        <v>128</v>
      </c>
      <c r="D8" s="2">
        <v>118.8</v>
      </c>
      <c r="E8" s="2">
        <v>246.8</v>
      </c>
      <c r="F8" s="2">
        <v>-1</v>
      </c>
      <c r="G8" s="2">
        <v>73.2</v>
      </c>
    </row>
    <row r="9" spans="1:7" ht="12.75">
      <c r="A9" s="2">
        <v>6</v>
      </c>
      <c r="B9" s="2" t="s">
        <v>41</v>
      </c>
      <c r="C9" s="2">
        <v>125</v>
      </c>
      <c r="D9" s="2">
        <v>97.8</v>
      </c>
      <c r="E9" s="2">
        <v>222.8</v>
      </c>
      <c r="F9" s="2">
        <v>47.8</v>
      </c>
      <c r="G9" s="2">
        <v>97.2</v>
      </c>
    </row>
    <row r="10" spans="1:7" ht="12.75">
      <c r="A10" s="2">
        <v>7</v>
      </c>
      <c r="B10" s="2" t="s">
        <v>100</v>
      </c>
      <c r="C10" s="2">
        <v>177</v>
      </c>
      <c r="D10" s="2">
        <v>43.5</v>
      </c>
      <c r="E10" s="2">
        <v>220.5</v>
      </c>
      <c r="F10" s="2">
        <v>6.3</v>
      </c>
      <c r="G10" s="2">
        <v>99.5</v>
      </c>
    </row>
    <row r="11" spans="1:7" ht="12.75">
      <c r="A11" s="2">
        <v>8</v>
      </c>
      <c r="B11" s="2" t="s">
        <v>43</v>
      </c>
      <c r="C11" s="2">
        <v>118</v>
      </c>
      <c r="D11" s="2">
        <v>102.2</v>
      </c>
      <c r="E11" s="2">
        <v>220.2</v>
      </c>
      <c r="F11" s="2">
        <v>-54.5</v>
      </c>
      <c r="G11" s="2">
        <v>99.8</v>
      </c>
    </row>
    <row r="12" spans="1:7" ht="12.75">
      <c r="A12" s="2">
        <v>9</v>
      </c>
      <c r="B12" s="2" t="s">
        <v>72</v>
      </c>
      <c r="C12" s="2">
        <v>93</v>
      </c>
      <c r="D12" s="2">
        <v>55.8</v>
      </c>
      <c r="E12" s="2">
        <v>148.8</v>
      </c>
      <c r="F12" s="2">
        <v>-19.8</v>
      </c>
      <c r="G12" s="2">
        <v>171.2</v>
      </c>
    </row>
    <row r="13" spans="1:7" ht="12.75">
      <c r="A13" s="2">
        <v>10</v>
      </c>
      <c r="B13" s="2" t="s">
        <v>33</v>
      </c>
      <c r="C13" s="2">
        <v>109</v>
      </c>
      <c r="D13" s="2">
        <v>29.7</v>
      </c>
      <c r="E13" s="2">
        <v>138.7</v>
      </c>
      <c r="F13" s="2">
        <v>-61.8</v>
      </c>
      <c r="G13" s="2">
        <v>181.3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13"/>
  <sheetViews>
    <sheetView workbookViewId="0" topLeftCell="A1">
      <selection activeCell="A1" sqref="A1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8" customWidth="1"/>
  </cols>
  <sheetData>
    <row r="3" spans="1:7" ht="12.75">
      <c r="A3" s="20" t="s">
        <v>34</v>
      </c>
      <c r="B3" s="20" t="s">
        <v>35</v>
      </c>
      <c r="C3" s="20" t="s">
        <v>36</v>
      </c>
      <c r="D3" s="20" t="s">
        <v>37</v>
      </c>
      <c r="E3" s="20" t="s">
        <v>38</v>
      </c>
      <c r="F3" s="20" t="s">
        <v>39</v>
      </c>
      <c r="G3" s="20" t="s">
        <v>40</v>
      </c>
    </row>
    <row r="4" spans="1:7" ht="12.75">
      <c r="A4" s="2">
        <v>1</v>
      </c>
      <c r="B4" s="2" t="s">
        <v>44</v>
      </c>
      <c r="C4" s="2">
        <v>173</v>
      </c>
      <c r="D4" s="2">
        <v>142</v>
      </c>
      <c r="E4" s="2">
        <v>315</v>
      </c>
      <c r="F4" s="2">
        <v>-5</v>
      </c>
      <c r="G4" s="2">
        <v>0</v>
      </c>
    </row>
    <row r="5" spans="1:7" ht="12.75">
      <c r="A5" s="2">
        <v>2</v>
      </c>
      <c r="B5" s="2" t="s">
        <v>42</v>
      </c>
      <c r="C5" s="2">
        <v>139</v>
      </c>
      <c r="D5" s="2">
        <v>158</v>
      </c>
      <c r="E5" s="2">
        <v>297</v>
      </c>
      <c r="F5" s="2">
        <v>41.3</v>
      </c>
      <c r="G5" s="2">
        <v>18</v>
      </c>
    </row>
    <row r="6" spans="1:7" ht="12.75">
      <c r="A6" s="2">
        <v>3</v>
      </c>
      <c r="B6" s="2" t="s">
        <v>101</v>
      </c>
      <c r="C6" s="2">
        <v>165</v>
      </c>
      <c r="D6" s="2">
        <v>122.8</v>
      </c>
      <c r="E6" s="2">
        <v>287.8</v>
      </c>
      <c r="F6" s="2">
        <v>34.3</v>
      </c>
      <c r="G6" s="2">
        <v>27.2</v>
      </c>
    </row>
    <row r="7" spans="1:7" ht="12.75">
      <c r="A7" s="2">
        <v>4</v>
      </c>
      <c r="B7" s="2" t="s">
        <v>43</v>
      </c>
      <c r="C7" s="2">
        <v>115</v>
      </c>
      <c r="D7" s="2">
        <v>143.2</v>
      </c>
      <c r="E7" s="2">
        <v>258.2</v>
      </c>
      <c r="F7" s="2">
        <v>38</v>
      </c>
      <c r="G7" s="2">
        <v>56.8</v>
      </c>
    </row>
    <row r="8" spans="1:7" ht="12.75">
      <c r="A8" s="2">
        <v>5</v>
      </c>
      <c r="B8" s="2" t="s">
        <v>33</v>
      </c>
      <c r="C8" s="2">
        <v>142</v>
      </c>
      <c r="D8" s="2">
        <v>98</v>
      </c>
      <c r="E8" s="2">
        <v>240</v>
      </c>
      <c r="F8" s="2">
        <v>101.3</v>
      </c>
      <c r="G8" s="2">
        <v>75</v>
      </c>
    </row>
    <row r="9" spans="1:7" ht="12.75">
      <c r="A9" s="2">
        <v>6</v>
      </c>
      <c r="B9" s="2" t="s">
        <v>41</v>
      </c>
      <c r="C9" s="2">
        <v>159</v>
      </c>
      <c r="D9" s="2">
        <v>54.2</v>
      </c>
      <c r="E9" s="2">
        <v>213.2</v>
      </c>
      <c r="F9" s="2">
        <v>-9.7</v>
      </c>
      <c r="G9" s="2">
        <v>101.8</v>
      </c>
    </row>
    <row r="10" spans="1:7" ht="12.75">
      <c r="A10" s="2">
        <v>7</v>
      </c>
      <c r="B10" s="2" t="s">
        <v>72</v>
      </c>
      <c r="C10" s="2">
        <v>121</v>
      </c>
      <c r="D10" s="2">
        <v>88</v>
      </c>
      <c r="E10" s="2">
        <v>209</v>
      </c>
      <c r="F10" s="2">
        <v>60.2</v>
      </c>
      <c r="G10" s="2">
        <v>106</v>
      </c>
    </row>
    <row r="11" spans="1:7" ht="12.75">
      <c r="A11" s="2">
        <v>8</v>
      </c>
      <c r="B11" s="2" t="s">
        <v>30</v>
      </c>
      <c r="C11" s="2">
        <v>148</v>
      </c>
      <c r="D11" s="2">
        <v>51.7</v>
      </c>
      <c r="E11" s="2">
        <v>199.7</v>
      </c>
      <c r="F11" s="2">
        <v>-75</v>
      </c>
      <c r="G11" s="2">
        <v>115.3</v>
      </c>
    </row>
    <row r="12" spans="1:7" ht="12.75">
      <c r="A12" s="2">
        <v>9</v>
      </c>
      <c r="B12" s="2" t="s">
        <v>100</v>
      </c>
      <c r="C12" s="2">
        <v>92</v>
      </c>
      <c r="D12" s="2">
        <v>101.5</v>
      </c>
      <c r="E12" s="2">
        <v>193.5</v>
      </c>
      <c r="F12" s="2">
        <v>-27</v>
      </c>
      <c r="G12" s="2">
        <v>121.5</v>
      </c>
    </row>
    <row r="13" spans="1:7" ht="12.75">
      <c r="A13" s="2">
        <v>10</v>
      </c>
      <c r="B13" s="2" t="s">
        <v>31</v>
      </c>
      <c r="C13" s="2">
        <v>95</v>
      </c>
      <c r="D13" s="2">
        <v>97.8</v>
      </c>
      <c r="E13" s="2">
        <v>192.8</v>
      </c>
      <c r="F13" s="2">
        <v>-54</v>
      </c>
      <c r="G13" s="2">
        <v>122.2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G13"/>
  <sheetViews>
    <sheetView workbookViewId="0" topLeftCell="A1">
      <selection activeCell="B16" sqref="B16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8" customWidth="1"/>
  </cols>
  <sheetData>
    <row r="3" spans="1:7" ht="12.75">
      <c r="A3" s="20" t="s">
        <v>34</v>
      </c>
      <c r="B3" s="20" t="s">
        <v>35</v>
      </c>
      <c r="C3" s="20" t="s">
        <v>36</v>
      </c>
      <c r="D3" s="20" t="s">
        <v>37</v>
      </c>
      <c r="E3" s="20" t="s">
        <v>38</v>
      </c>
      <c r="F3" s="20" t="s">
        <v>39</v>
      </c>
      <c r="G3" s="20" t="s">
        <v>40</v>
      </c>
    </row>
    <row r="4" spans="1:7" ht="12.75">
      <c r="A4" s="2">
        <v>1</v>
      </c>
      <c r="B4" s="2" t="s">
        <v>31</v>
      </c>
      <c r="C4" s="2">
        <v>150</v>
      </c>
      <c r="D4" s="2">
        <v>125.7</v>
      </c>
      <c r="E4" s="2">
        <v>275.7</v>
      </c>
      <c r="F4" s="2">
        <v>84.8</v>
      </c>
      <c r="G4" s="2">
        <v>0</v>
      </c>
    </row>
    <row r="5" spans="1:7" ht="12.75">
      <c r="A5" s="2">
        <v>2</v>
      </c>
      <c r="B5" s="2" t="s">
        <v>42</v>
      </c>
      <c r="C5" s="2">
        <v>175</v>
      </c>
      <c r="D5" s="2">
        <v>87.7</v>
      </c>
      <c r="E5" s="2">
        <v>262.7</v>
      </c>
      <c r="F5" s="2">
        <v>-34.3</v>
      </c>
      <c r="G5" s="2">
        <v>13</v>
      </c>
    </row>
    <row r="6" spans="1:7" ht="12.75">
      <c r="A6" s="2">
        <v>3</v>
      </c>
      <c r="B6" s="2" t="s">
        <v>72</v>
      </c>
      <c r="C6" s="2">
        <v>159</v>
      </c>
      <c r="D6" s="2">
        <v>67.2</v>
      </c>
      <c r="E6" s="2">
        <v>226.2</v>
      </c>
      <c r="F6" s="2">
        <v>17.2</v>
      </c>
      <c r="G6" s="2">
        <v>49.5</v>
      </c>
    </row>
    <row r="7" spans="1:7" ht="12.75">
      <c r="A7" s="2">
        <v>4</v>
      </c>
      <c r="B7" s="2" t="s">
        <v>44</v>
      </c>
      <c r="C7" s="2">
        <v>160</v>
      </c>
      <c r="D7" s="2">
        <v>55.7</v>
      </c>
      <c r="E7" s="2">
        <v>215.7</v>
      </c>
      <c r="F7" s="2">
        <v>-101.3</v>
      </c>
      <c r="G7" s="2">
        <v>60</v>
      </c>
    </row>
    <row r="8" spans="1:7" ht="12.75">
      <c r="A8" s="2">
        <v>5</v>
      </c>
      <c r="B8" s="2" t="s">
        <v>101</v>
      </c>
      <c r="C8" s="2">
        <v>102</v>
      </c>
      <c r="D8" s="2">
        <v>107.3</v>
      </c>
      <c r="E8" s="2">
        <v>209.3</v>
      </c>
      <c r="F8" s="2">
        <v>-78.5</v>
      </c>
      <c r="G8" s="2">
        <v>66.3</v>
      </c>
    </row>
    <row r="9" spans="1:7" ht="12.75">
      <c r="A9" s="2">
        <v>6</v>
      </c>
      <c r="B9" s="2" t="s">
        <v>100</v>
      </c>
      <c r="C9" s="2">
        <v>142</v>
      </c>
      <c r="D9" s="2">
        <v>59.2</v>
      </c>
      <c r="E9" s="2">
        <v>201.2</v>
      </c>
      <c r="F9" s="2">
        <v>7.7</v>
      </c>
      <c r="G9" s="2">
        <v>74.5</v>
      </c>
    </row>
    <row r="10" spans="1:7" ht="12.75">
      <c r="A10" s="2">
        <v>7</v>
      </c>
      <c r="B10" s="2" t="s">
        <v>43</v>
      </c>
      <c r="C10" s="2">
        <v>106</v>
      </c>
      <c r="D10" s="2">
        <v>79.5</v>
      </c>
      <c r="E10" s="2">
        <v>185.5</v>
      </c>
      <c r="F10" s="2">
        <v>-72.7</v>
      </c>
      <c r="G10" s="2">
        <v>90.2</v>
      </c>
    </row>
    <row r="11" spans="1:7" ht="12.75">
      <c r="A11" s="2">
        <v>8</v>
      </c>
      <c r="B11" s="2" t="s">
        <v>30</v>
      </c>
      <c r="C11" s="2">
        <v>101</v>
      </c>
      <c r="D11" s="2">
        <v>80.7</v>
      </c>
      <c r="E11" s="2">
        <v>181.7</v>
      </c>
      <c r="F11" s="2">
        <v>-18</v>
      </c>
      <c r="G11" s="2">
        <v>94</v>
      </c>
    </row>
    <row r="12" spans="1:7" ht="12.75">
      <c r="A12" s="2">
        <v>9</v>
      </c>
      <c r="B12" s="2" t="s">
        <v>41</v>
      </c>
      <c r="C12" s="2">
        <v>132</v>
      </c>
      <c r="D12" s="2">
        <v>30.7</v>
      </c>
      <c r="E12" s="2">
        <v>162.7</v>
      </c>
      <c r="F12" s="2">
        <v>-50.5</v>
      </c>
      <c r="G12" s="2">
        <v>113</v>
      </c>
    </row>
    <row r="13" spans="1:7" ht="12.75">
      <c r="A13" s="2">
        <v>10</v>
      </c>
      <c r="B13" s="2" t="s">
        <v>33</v>
      </c>
      <c r="C13" s="2">
        <v>96</v>
      </c>
      <c r="D13" s="2">
        <v>57</v>
      </c>
      <c r="E13" s="2">
        <v>153</v>
      </c>
      <c r="F13" s="2">
        <v>-87</v>
      </c>
      <c r="G13" s="2">
        <v>122.7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G13"/>
  <sheetViews>
    <sheetView workbookViewId="0" topLeftCell="A1">
      <selection activeCell="B1" sqref="B1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8" customWidth="1"/>
  </cols>
  <sheetData>
    <row r="3" spans="1:7" ht="12.75">
      <c r="A3" s="20" t="s">
        <v>34</v>
      </c>
      <c r="B3" s="20" t="s">
        <v>35</v>
      </c>
      <c r="C3" s="20" t="s">
        <v>36</v>
      </c>
      <c r="D3" s="20" t="s">
        <v>37</v>
      </c>
      <c r="E3" s="20" t="s">
        <v>38</v>
      </c>
      <c r="F3" s="20" t="s">
        <v>39</v>
      </c>
      <c r="G3" s="20" t="s">
        <v>40</v>
      </c>
    </row>
    <row r="4" spans="1:7" ht="12.75">
      <c r="A4" s="2">
        <v>1</v>
      </c>
      <c r="B4" s="2" t="s">
        <v>41</v>
      </c>
      <c r="C4" s="2">
        <v>174</v>
      </c>
      <c r="D4" s="2">
        <v>118.7</v>
      </c>
      <c r="E4" s="2">
        <v>292.7</v>
      </c>
      <c r="F4" s="2">
        <v>130</v>
      </c>
      <c r="G4" s="2">
        <v>0</v>
      </c>
    </row>
    <row r="5" spans="1:7" ht="12.75">
      <c r="A5" s="2">
        <v>2</v>
      </c>
      <c r="B5" s="2" t="s">
        <v>42</v>
      </c>
      <c r="C5" s="2">
        <v>157</v>
      </c>
      <c r="D5" s="2">
        <v>95.3</v>
      </c>
      <c r="E5" s="2">
        <v>252.3</v>
      </c>
      <c r="F5" s="2">
        <v>-10.3</v>
      </c>
      <c r="G5" s="2">
        <v>40.3</v>
      </c>
    </row>
    <row r="6" spans="1:7" ht="12.75">
      <c r="A6" s="2">
        <v>3</v>
      </c>
      <c r="B6" s="2" t="s">
        <v>43</v>
      </c>
      <c r="C6" s="2">
        <v>182</v>
      </c>
      <c r="D6" s="2">
        <v>68.2</v>
      </c>
      <c r="E6" s="2">
        <v>250.2</v>
      </c>
      <c r="F6" s="2">
        <v>64.7</v>
      </c>
      <c r="G6" s="2">
        <v>42.5</v>
      </c>
    </row>
    <row r="7" spans="1:7" ht="12.75">
      <c r="A7" s="2">
        <v>4</v>
      </c>
      <c r="B7" s="2" t="s">
        <v>101</v>
      </c>
      <c r="C7" s="2">
        <v>187</v>
      </c>
      <c r="D7" s="2">
        <v>61.2</v>
      </c>
      <c r="E7" s="2">
        <v>248.2</v>
      </c>
      <c r="F7" s="2">
        <v>38.8</v>
      </c>
      <c r="G7" s="2">
        <v>44.5</v>
      </c>
    </row>
    <row r="8" spans="1:7" ht="12.75">
      <c r="A8" s="2">
        <v>5</v>
      </c>
      <c r="B8" s="2" t="s">
        <v>100</v>
      </c>
      <c r="C8" s="2">
        <v>169</v>
      </c>
      <c r="D8" s="2">
        <v>74.7</v>
      </c>
      <c r="E8" s="2">
        <v>243.7</v>
      </c>
      <c r="F8" s="2">
        <v>42.5</v>
      </c>
      <c r="G8" s="2">
        <v>49</v>
      </c>
    </row>
    <row r="9" spans="1:7" ht="12.75">
      <c r="A9" s="2">
        <v>6</v>
      </c>
      <c r="B9" s="2" t="s">
        <v>33</v>
      </c>
      <c r="C9" s="2">
        <v>141</v>
      </c>
      <c r="D9" s="2">
        <v>78.2</v>
      </c>
      <c r="E9" s="2">
        <v>219.2</v>
      </c>
      <c r="F9" s="2">
        <v>66.2</v>
      </c>
      <c r="G9" s="2">
        <v>73.5</v>
      </c>
    </row>
    <row r="10" spans="1:7" ht="12.75">
      <c r="A10" s="2">
        <v>7</v>
      </c>
      <c r="B10" s="2" t="s">
        <v>30</v>
      </c>
      <c r="C10" s="2">
        <v>152</v>
      </c>
      <c r="D10" s="2">
        <v>50.2</v>
      </c>
      <c r="E10" s="2">
        <v>202.2</v>
      </c>
      <c r="F10" s="2">
        <v>20.5</v>
      </c>
      <c r="G10" s="2">
        <v>90.5</v>
      </c>
    </row>
    <row r="11" spans="1:7" ht="12.75">
      <c r="A11" s="2">
        <v>8</v>
      </c>
      <c r="B11" s="2" t="s">
        <v>44</v>
      </c>
      <c r="C11" s="2">
        <v>134</v>
      </c>
      <c r="D11" s="2">
        <v>54.5</v>
      </c>
      <c r="E11" s="2">
        <v>188.5</v>
      </c>
      <c r="F11" s="2">
        <v>-27.2</v>
      </c>
      <c r="G11" s="2">
        <v>104.2</v>
      </c>
    </row>
    <row r="12" spans="1:7" ht="12.75">
      <c r="A12" s="2">
        <v>9</v>
      </c>
      <c r="B12" s="2" t="s">
        <v>31</v>
      </c>
      <c r="C12" s="2">
        <v>88</v>
      </c>
      <c r="D12" s="2">
        <v>89.3</v>
      </c>
      <c r="E12" s="2">
        <v>177.3</v>
      </c>
      <c r="F12" s="2">
        <v>-98.3</v>
      </c>
      <c r="G12" s="2">
        <v>115.3</v>
      </c>
    </row>
    <row r="13" spans="1:7" ht="12.75">
      <c r="A13" s="2">
        <v>10</v>
      </c>
      <c r="B13" s="2" t="s">
        <v>72</v>
      </c>
      <c r="C13" s="2">
        <v>107</v>
      </c>
      <c r="D13" s="2">
        <v>67.8</v>
      </c>
      <c r="E13" s="2">
        <v>174.8</v>
      </c>
      <c r="F13" s="2">
        <v>-51.3</v>
      </c>
      <c r="G13" s="2">
        <v>117.8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G13"/>
  <sheetViews>
    <sheetView workbookViewId="0" topLeftCell="A1">
      <selection activeCell="D18" sqref="D18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8" customWidth="1"/>
  </cols>
  <sheetData>
    <row r="3" spans="1:7" ht="12.75">
      <c r="A3" s="20" t="s">
        <v>34</v>
      </c>
      <c r="B3" s="20" t="s">
        <v>35</v>
      </c>
      <c r="C3" s="20" t="s">
        <v>36</v>
      </c>
      <c r="D3" s="20" t="s">
        <v>37</v>
      </c>
      <c r="E3" s="20" t="s">
        <v>38</v>
      </c>
      <c r="F3" s="20" t="s">
        <v>39</v>
      </c>
      <c r="G3" s="20" t="s">
        <v>40</v>
      </c>
    </row>
    <row r="4" spans="1:7" ht="12.75">
      <c r="A4" s="2">
        <v>1</v>
      </c>
      <c r="B4" s="2" t="s">
        <v>100</v>
      </c>
      <c r="C4" s="2">
        <v>173</v>
      </c>
      <c r="D4" s="2">
        <v>152.7</v>
      </c>
      <c r="E4" s="2">
        <v>325.7</v>
      </c>
      <c r="F4" s="2">
        <v>82</v>
      </c>
      <c r="G4" s="2">
        <v>0</v>
      </c>
    </row>
    <row r="5" spans="1:7" ht="12.75">
      <c r="A5" s="2">
        <v>2</v>
      </c>
      <c r="B5" s="2" t="s">
        <v>44</v>
      </c>
      <c r="C5" s="2">
        <v>217</v>
      </c>
      <c r="D5" s="2">
        <v>103</v>
      </c>
      <c r="E5" s="2">
        <v>320</v>
      </c>
      <c r="F5" s="2">
        <v>131.5</v>
      </c>
      <c r="G5" s="2">
        <v>5.7</v>
      </c>
    </row>
    <row r="6" spans="1:7" ht="12.75">
      <c r="A6" s="2">
        <v>3</v>
      </c>
      <c r="B6" s="2" t="s">
        <v>33</v>
      </c>
      <c r="C6" s="2">
        <v>172</v>
      </c>
      <c r="D6" s="2">
        <v>97.7</v>
      </c>
      <c r="E6" s="2">
        <v>269.7</v>
      </c>
      <c r="F6" s="2">
        <v>50.5</v>
      </c>
      <c r="G6" s="2">
        <v>56</v>
      </c>
    </row>
    <row r="7" spans="1:7" ht="12.75">
      <c r="A7" s="2">
        <v>4</v>
      </c>
      <c r="B7" s="2" t="s">
        <v>30</v>
      </c>
      <c r="C7" s="2">
        <v>202</v>
      </c>
      <c r="D7" s="2">
        <v>57.3</v>
      </c>
      <c r="E7" s="2">
        <v>259.3</v>
      </c>
      <c r="F7" s="2">
        <v>57.2</v>
      </c>
      <c r="G7" s="2">
        <v>66.3</v>
      </c>
    </row>
    <row r="8" spans="1:7" ht="12.75">
      <c r="A8" s="2">
        <v>5</v>
      </c>
      <c r="B8" s="2" t="s">
        <v>101</v>
      </c>
      <c r="C8" s="2">
        <v>183</v>
      </c>
      <c r="D8" s="2">
        <v>72.8</v>
      </c>
      <c r="E8" s="2">
        <v>255.8</v>
      </c>
      <c r="F8" s="2">
        <v>7.7</v>
      </c>
      <c r="G8" s="2">
        <v>69.8</v>
      </c>
    </row>
    <row r="9" spans="1:7" ht="12.75">
      <c r="A9" s="2">
        <v>6</v>
      </c>
      <c r="B9" s="2" t="s">
        <v>72</v>
      </c>
      <c r="C9" s="2">
        <v>151</v>
      </c>
      <c r="D9" s="2">
        <v>86.8</v>
      </c>
      <c r="E9" s="2">
        <v>237.8</v>
      </c>
      <c r="F9" s="2">
        <v>63</v>
      </c>
      <c r="G9" s="2">
        <v>87.8</v>
      </c>
    </row>
    <row r="10" spans="1:7" ht="12.75">
      <c r="A10" s="2">
        <v>7</v>
      </c>
      <c r="B10" s="2" t="s">
        <v>42</v>
      </c>
      <c r="C10" s="2">
        <v>155</v>
      </c>
      <c r="D10" s="2">
        <v>81.2</v>
      </c>
      <c r="E10" s="2">
        <v>236.2</v>
      </c>
      <c r="F10" s="2">
        <v>-16.2</v>
      </c>
      <c r="G10" s="2">
        <v>89.5</v>
      </c>
    </row>
    <row r="11" spans="1:7" ht="12.75">
      <c r="A11" s="2">
        <v>8</v>
      </c>
      <c r="B11" s="2" t="s">
        <v>31</v>
      </c>
      <c r="C11" s="2">
        <v>84</v>
      </c>
      <c r="D11" s="2">
        <v>140.7</v>
      </c>
      <c r="E11" s="2">
        <v>224.7</v>
      </c>
      <c r="F11" s="2">
        <v>47.3</v>
      </c>
      <c r="G11" s="2">
        <v>101</v>
      </c>
    </row>
    <row r="12" spans="1:7" ht="12.75">
      <c r="A12" s="2">
        <v>9</v>
      </c>
      <c r="B12" s="2" t="s">
        <v>41</v>
      </c>
      <c r="C12" s="2">
        <v>125</v>
      </c>
      <c r="D12" s="2">
        <v>92.3</v>
      </c>
      <c r="E12" s="2">
        <v>217.3</v>
      </c>
      <c r="F12" s="2">
        <v>-75.3</v>
      </c>
      <c r="G12" s="2">
        <v>108.3</v>
      </c>
    </row>
    <row r="13" spans="1:7" ht="12.75">
      <c r="A13" s="2">
        <v>10</v>
      </c>
      <c r="B13" s="2" t="s">
        <v>43</v>
      </c>
      <c r="C13" s="2">
        <v>70</v>
      </c>
      <c r="D13" s="2">
        <v>79.2</v>
      </c>
      <c r="E13" s="2">
        <v>149.2</v>
      </c>
      <c r="F13" s="2">
        <v>-101</v>
      </c>
      <c r="G13" s="2">
        <v>176.5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G13"/>
  <sheetViews>
    <sheetView workbookViewId="0" topLeftCell="A1">
      <selection activeCell="A1" sqref="A1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8" customWidth="1"/>
  </cols>
  <sheetData>
    <row r="3" spans="1:7" ht="12.75">
      <c r="A3" s="20" t="s">
        <v>34</v>
      </c>
      <c r="B3" s="20" t="s">
        <v>35</v>
      </c>
      <c r="C3" s="20" t="s">
        <v>36</v>
      </c>
      <c r="D3" s="20" t="s">
        <v>37</v>
      </c>
      <c r="E3" s="20" t="s">
        <v>38</v>
      </c>
      <c r="F3" s="20" t="s">
        <v>39</v>
      </c>
      <c r="G3" s="20" t="s">
        <v>40</v>
      </c>
    </row>
    <row r="4" spans="1:7" ht="12.75">
      <c r="A4" s="2">
        <v>1</v>
      </c>
      <c r="B4" s="2" t="s">
        <v>72</v>
      </c>
      <c r="C4" s="2">
        <v>92</v>
      </c>
      <c r="D4" s="2">
        <v>92.7</v>
      </c>
      <c r="E4" s="2">
        <v>184.7</v>
      </c>
      <c r="F4" s="2">
        <v>-53.2</v>
      </c>
      <c r="G4" s="2">
        <v>0</v>
      </c>
    </row>
    <row r="5" spans="1:7" ht="12.75">
      <c r="A5" s="2">
        <v>2</v>
      </c>
      <c r="B5" s="2" t="s">
        <v>44</v>
      </c>
      <c r="C5" s="2">
        <v>110</v>
      </c>
      <c r="D5" s="2">
        <v>50.7</v>
      </c>
      <c r="E5" s="2">
        <v>160.7</v>
      </c>
      <c r="F5" s="2">
        <v>-159.3</v>
      </c>
      <c r="G5" s="2">
        <v>24</v>
      </c>
    </row>
    <row r="6" spans="1:7" ht="12.75">
      <c r="A6" s="2">
        <v>3</v>
      </c>
      <c r="B6" s="2" t="s">
        <v>41</v>
      </c>
      <c r="C6" s="2">
        <v>101</v>
      </c>
      <c r="D6" s="2">
        <v>50.8</v>
      </c>
      <c r="E6" s="2">
        <v>151.8</v>
      </c>
      <c r="F6" s="2">
        <v>-65.5</v>
      </c>
      <c r="G6" s="2">
        <v>32.8</v>
      </c>
    </row>
    <row r="7" spans="1:7" ht="12.75">
      <c r="A7" s="2">
        <v>4</v>
      </c>
      <c r="B7" s="2" t="s">
        <v>100</v>
      </c>
      <c r="C7" s="2">
        <v>86</v>
      </c>
      <c r="D7" s="2">
        <v>64.5</v>
      </c>
      <c r="E7" s="2">
        <v>150.5</v>
      </c>
      <c r="F7" s="2">
        <v>-175.2</v>
      </c>
      <c r="G7" s="2">
        <v>34.2</v>
      </c>
    </row>
    <row r="8" spans="1:7" ht="12.75">
      <c r="A8" s="2">
        <v>5</v>
      </c>
      <c r="B8" s="2" t="s">
        <v>30</v>
      </c>
      <c r="C8" s="2">
        <v>124</v>
      </c>
      <c r="D8" s="2">
        <v>19</v>
      </c>
      <c r="E8" s="2">
        <v>143</v>
      </c>
      <c r="F8" s="2">
        <v>-116.3</v>
      </c>
      <c r="G8" s="2">
        <v>41.7</v>
      </c>
    </row>
    <row r="9" spans="1:7" ht="12.75">
      <c r="A9" s="2">
        <v>6</v>
      </c>
      <c r="B9" s="2" t="s">
        <v>43</v>
      </c>
      <c r="C9" s="2">
        <v>57</v>
      </c>
      <c r="D9" s="2">
        <v>70.2</v>
      </c>
      <c r="E9" s="2">
        <v>127.2</v>
      </c>
      <c r="F9" s="2">
        <v>-22</v>
      </c>
      <c r="G9" s="2">
        <v>57.5</v>
      </c>
    </row>
    <row r="10" spans="1:7" ht="12.75">
      <c r="A10" s="2">
        <v>7</v>
      </c>
      <c r="B10" s="2" t="s">
        <v>42</v>
      </c>
      <c r="C10" s="2">
        <v>66</v>
      </c>
      <c r="D10" s="2">
        <v>53.5</v>
      </c>
      <c r="E10" s="2">
        <v>119.5</v>
      </c>
      <c r="F10" s="2">
        <v>-116.7</v>
      </c>
      <c r="G10" s="2">
        <v>65.2</v>
      </c>
    </row>
    <row r="11" spans="1:7" ht="12.75">
      <c r="A11" s="2">
        <v>8</v>
      </c>
      <c r="B11" s="2" t="s">
        <v>31</v>
      </c>
      <c r="C11" s="2">
        <v>76</v>
      </c>
      <c r="D11" s="2">
        <v>42.2</v>
      </c>
      <c r="E11" s="2">
        <v>118.2</v>
      </c>
      <c r="F11" s="2">
        <v>-106.5</v>
      </c>
      <c r="G11" s="2">
        <v>66.5</v>
      </c>
    </row>
    <row r="12" spans="1:7" ht="12.75">
      <c r="A12" s="2">
        <v>9</v>
      </c>
      <c r="B12" s="2" t="s">
        <v>101</v>
      </c>
      <c r="C12" s="2">
        <v>71</v>
      </c>
      <c r="D12" s="2">
        <v>40.7</v>
      </c>
      <c r="E12" s="2">
        <v>111.7</v>
      </c>
      <c r="F12" s="2">
        <v>-144.2</v>
      </c>
      <c r="G12" s="2">
        <v>73</v>
      </c>
    </row>
    <row r="13" spans="1:7" ht="12.75">
      <c r="A13" s="2">
        <v>10</v>
      </c>
      <c r="B13" s="2" t="s">
        <v>33</v>
      </c>
      <c r="C13" s="2">
        <v>49</v>
      </c>
      <c r="D13" s="2">
        <v>23.8</v>
      </c>
      <c r="E13" s="2">
        <v>72.8</v>
      </c>
      <c r="F13" s="2">
        <v>-196.8</v>
      </c>
      <c r="G13" s="2">
        <v>111.8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G13"/>
  <sheetViews>
    <sheetView workbookViewId="0" topLeftCell="A1">
      <selection activeCell="A4" sqref="A4:IV4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8" customWidth="1"/>
  </cols>
  <sheetData>
    <row r="3" spans="1:7" ht="12.75">
      <c r="A3" s="20" t="s">
        <v>34</v>
      </c>
      <c r="B3" s="20" t="s">
        <v>35</v>
      </c>
      <c r="C3" s="20" t="s">
        <v>36</v>
      </c>
      <c r="D3" s="20" t="s">
        <v>37</v>
      </c>
      <c r="E3" s="20" t="s">
        <v>38</v>
      </c>
      <c r="F3" s="20" t="s">
        <v>39</v>
      </c>
      <c r="G3" s="20" t="s">
        <v>40</v>
      </c>
    </row>
    <row r="4" spans="1:7" ht="12.75">
      <c r="A4" s="2">
        <v>1</v>
      </c>
      <c r="B4" s="2" t="s">
        <v>100</v>
      </c>
      <c r="C4" s="2">
        <v>142</v>
      </c>
      <c r="D4" s="2">
        <v>113.8</v>
      </c>
      <c r="E4" s="2">
        <v>255.8</v>
      </c>
      <c r="F4" s="2">
        <v>105.3</v>
      </c>
      <c r="G4" s="2">
        <v>0</v>
      </c>
    </row>
    <row r="5" spans="1:7" ht="12.75">
      <c r="A5" s="2">
        <v>2</v>
      </c>
      <c r="B5" s="2" t="s">
        <v>33</v>
      </c>
      <c r="C5" s="2">
        <v>176</v>
      </c>
      <c r="D5" s="2">
        <v>59.3</v>
      </c>
      <c r="E5" s="2">
        <v>235.3</v>
      </c>
      <c r="F5" s="2">
        <v>162.5</v>
      </c>
      <c r="G5" s="2">
        <v>20.5</v>
      </c>
    </row>
    <row r="6" spans="1:7" ht="12.75">
      <c r="A6" s="2">
        <v>3</v>
      </c>
      <c r="B6" s="2" t="s">
        <v>42</v>
      </c>
      <c r="C6" s="2">
        <v>95</v>
      </c>
      <c r="D6" s="2">
        <v>124.2</v>
      </c>
      <c r="E6" s="2">
        <v>219.2</v>
      </c>
      <c r="F6" s="2">
        <v>99.7</v>
      </c>
      <c r="G6" s="2">
        <v>36.7</v>
      </c>
    </row>
    <row r="7" spans="1:7" ht="12.75">
      <c r="A7" s="2">
        <v>4</v>
      </c>
      <c r="B7" s="2" t="s">
        <v>44</v>
      </c>
      <c r="C7" s="2">
        <v>119</v>
      </c>
      <c r="D7" s="2">
        <v>88.7</v>
      </c>
      <c r="E7" s="2">
        <v>207.7</v>
      </c>
      <c r="F7" s="2">
        <v>47</v>
      </c>
      <c r="G7" s="2">
        <v>48.2</v>
      </c>
    </row>
    <row r="8" spans="1:7" ht="12.75">
      <c r="A8" s="2">
        <v>5</v>
      </c>
      <c r="B8" s="2" t="s">
        <v>101</v>
      </c>
      <c r="C8" s="2">
        <v>123</v>
      </c>
      <c r="D8" s="2">
        <v>82.5</v>
      </c>
      <c r="E8" s="2">
        <v>205.5</v>
      </c>
      <c r="F8" s="2">
        <v>93.8</v>
      </c>
      <c r="G8" s="2">
        <v>50.3</v>
      </c>
    </row>
    <row r="9" spans="1:7" ht="12.75">
      <c r="A9" s="2">
        <v>6</v>
      </c>
      <c r="B9" s="2" t="s">
        <v>30</v>
      </c>
      <c r="C9" s="2">
        <v>155</v>
      </c>
      <c r="D9" s="2">
        <v>39.8</v>
      </c>
      <c r="E9" s="2">
        <v>194.8</v>
      </c>
      <c r="F9" s="2">
        <v>51.8</v>
      </c>
      <c r="G9" s="2">
        <v>61</v>
      </c>
    </row>
    <row r="10" spans="1:7" ht="12.75">
      <c r="A10" s="2">
        <v>7</v>
      </c>
      <c r="B10" s="2" t="s">
        <v>43</v>
      </c>
      <c r="C10" s="2">
        <v>124</v>
      </c>
      <c r="D10" s="2">
        <v>62.8</v>
      </c>
      <c r="E10" s="2">
        <v>186.8</v>
      </c>
      <c r="F10" s="2">
        <v>59.7</v>
      </c>
      <c r="G10" s="2">
        <v>69</v>
      </c>
    </row>
    <row r="11" spans="1:7" ht="12.75">
      <c r="A11" s="2">
        <v>8</v>
      </c>
      <c r="B11" s="2" t="s">
        <v>72</v>
      </c>
      <c r="C11" s="2">
        <v>133</v>
      </c>
      <c r="D11" s="2">
        <v>51.5</v>
      </c>
      <c r="E11" s="2">
        <v>184.5</v>
      </c>
      <c r="F11" s="2">
        <v>-0.2</v>
      </c>
      <c r="G11" s="2">
        <v>71.3</v>
      </c>
    </row>
    <row r="12" spans="1:7" ht="12.75">
      <c r="A12" s="2">
        <v>9</v>
      </c>
      <c r="B12" s="2" t="s">
        <v>41</v>
      </c>
      <c r="C12" s="2">
        <v>125</v>
      </c>
      <c r="D12" s="2">
        <v>50.7</v>
      </c>
      <c r="E12" s="2">
        <v>175.7</v>
      </c>
      <c r="F12" s="2">
        <v>23.8</v>
      </c>
      <c r="G12" s="2">
        <v>80.2</v>
      </c>
    </row>
    <row r="13" spans="1:7" ht="12.75">
      <c r="A13" s="2">
        <v>10</v>
      </c>
      <c r="B13" s="2" t="s">
        <v>31</v>
      </c>
      <c r="C13" s="2">
        <v>94</v>
      </c>
      <c r="D13" s="2">
        <v>59.7</v>
      </c>
      <c r="E13" s="2">
        <v>153.7</v>
      </c>
      <c r="F13" s="2">
        <v>35.5</v>
      </c>
      <c r="G13" s="2">
        <v>102.2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G13"/>
  <sheetViews>
    <sheetView workbookViewId="0" topLeftCell="A1">
      <selection activeCell="D18" sqref="D18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8" customWidth="1"/>
  </cols>
  <sheetData>
    <row r="3" spans="1:7" ht="12.75">
      <c r="A3" s="20" t="s">
        <v>34</v>
      </c>
      <c r="B3" s="20" t="s">
        <v>35</v>
      </c>
      <c r="C3" s="20" t="s">
        <v>36</v>
      </c>
      <c r="D3" s="20" t="s">
        <v>37</v>
      </c>
      <c r="E3" s="20" t="s">
        <v>38</v>
      </c>
      <c r="F3" s="20" t="s">
        <v>39</v>
      </c>
      <c r="G3" s="20" t="s">
        <v>40</v>
      </c>
    </row>
    <row r="4" spans="1:7" ht="12.75">
      <c r="A4" s="2">
        <v>1</v>
      </c>
      <c r="B4" s="2" t="s">
        <v>100</v>
      </c>
      <c r="C4" s="2">
        <v>215</v>
      </c>
      <c r="D4" s="2">
        <v>109.3</v>
      </c>
      <c r="E4" s="2">
        <v>324.3</v>
      </c>
      <c r="F4" s="2">
        <v>68.5</v>
      </c>
      <c r="G4" s="2">
        <v>0</v>
      </c>
    </row>
    <row r="5" spans="1:7" ht="12.75">
      <c r="A5" s="2">
        <v>2</v>
      </c>
      <c r="B5" s="2" t="s">
        <v>41</v>
      </c>
      <c r="C5" s="2">
        <v>208</v>
      </c>
      <c r="D5" s="2">
        <v>83.3</v>
      </c>
      <c r="E5" s="2">
        <v>291.3</v>
      </c>
      <c r="F5" s="2">
        <v>115.7</v>
      </c>
      <c r="G5" s="2">
        <v>33</v>
      </c>
    </row>
    <row r="6" spans="1:7" ht="12.75">
      <c r="A6" s="2">
        <v>3</v>
      </c>
      <c r="B6" s="2" t="s">
        <v>31</v>
      </c>
      <c r="C6" s="2">
        <v>172</v>
      </c>
      <c r="D6" s="2">
        <v>107.3</v>
      </c>
      <c r="E6" s="2">
        <v>279.3</v>
      </c>
      <c r="F6" s="2">
        <v>125.7</v>
      </c>
      <c r="G6" s="2">
        <v>45</v>
      </c>
    </row>
    <row r="7" spans="1:7" ht="12.75">
      <c r="A7" s="2">
        <v>4</v>
      </c>
      <c r="B7" s="2" t="s">
        <v>33</v>
      </c>
      <c r="C7" s="2">
        <v>161</v>
      </c>
      <c r="D7" s="2">
        <v>108.5</v>
      </c>
      <c r="E7" s="2">
        <v>269.5</v>
      </c>
      <c r="F7" s="2">
        <v>34.2</v>
      </c>
      <c r="G7" s="2">
        <v>54.8</v>
      </c>
    </row>
    <row r="8" spans="1:7" ht="12.75">
      <c r="A8" s="2">
        <v>5</v>
      </c>
      <c r="B8" s="2" t="s">
        <v>44</v>
      </c>
      <c r="C8" s="2">
        <v>140</v>
      </c>
      <c r="D8" s="2">
        <v>83.2</v>
      </c>
      <c r="E8" s="2">
        <v>223.2</v>
      </c>
      <c r="F8" s="2">
        <v>15.5</v>
      </c>
      <c r="G8" s="2">
        <v>101.2</v>
      </c>
    </row>
    <row r="9" spans="1:7" ht="12.75">
      <c r="A9" s="2">
        <v>6</v>
      </c>
      <c r="B9" s="2" t="s">
        <v>72</v>
      </c>
      <c r="C9" s="2">
        <v>134</v>
      </c>
      <c r="D9" s="2">
        <v>70</v>
      </c>
      <c r="E9" s="2">
        <v>204</v>
      </c>
      <c r="F9" s="2">
        <v>19.5</v>
      </c>
      <c r="G9" s="2">
        <v>120.3</v>
      </c>
    </row>
    <row r="10" spans="1:7" ht="12.75">
      <c r="A10" s="2">
        <v>7</v>
      </c>
      <c r="B10" s="2" t="s">
        <v>42</v>
      </c>
      <c r="C10" s="2">
        <v>132</v>
      </c>
      <c r="D10" s="2">
        <v>71.2</v>
      </c>
      <c r="E10" s="2">
        <v>203.2</v>
      </c>
      <c r="F10" s="2">
        <v>-16</v>
      </c>
      <c r="G10" s="2">
        <v>121.2</v>
      </c>
    </row>
    <row r="11" spans="1:7" ht="12.75">
      <c r="A11" s="2">
        <v>8</v>
      </c>
      <c r="B11" s="2" t="s">
        <v>43</v>
      </c>
      <c r="C11" s="2">
        <v>119</v>
      </c>
      <c r="D11" s="2">
        <v>83.7</v>
      </c>
      <c r="E11" s="2">
        <v>202.7</v>
      </c>
      <c r="F11" s="2">
        <v>15.8</v>
      </c>
      <c r="G11" s="2">
        <v>121.7</v>
      </c>
    </row>
    <row r="12" spans="1:7" ht="12.75">
      <c r="A12" s="2">
        <v>9</v>
      </c>
      <c r="B12" s="2" t="s">
        <v>101</v>
      </c>
      <c r="C12" s="2">
        <v>145</v>
      </c>
      <c r="D12" s="2">
        <v>56.8</v>
      </c>
      <c r="E12" s="2">
        <v>201.8</v>
      </c>
      <c r="F12" s="2">
        <v>-3.7</v>
      </c>
      <c r="G12" s="2">
        <v>122.5</v>
      </c>
    </row>
    <row r="13" spans="1:7" ht="12.75">
      <c r="A13" s="2">
        <v>10</v>
      </c>
      <c r="B13" s="2" t="s">
        <v>30</v>
      </c>
      <c r="C13" s="2">
        <v>160</v>
      </c>
      <c r="D13" s="2">
        <v>21.5</v>
      </c>
      <c r="E13" s="2">
        <v>181.5</v>
      </c>
      <c r="F13" s="2">
        <v>-13.3</v>
      </c>
      <c r="G13" s="2">
        <v>142.8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G13"/>
  <sheetViews>
    <sheetView workbookViewId="0" topLeftCell="A1">
      <selection activeCell="B1" sqref="B1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8" customWidth="1"/>
  </cols>
  <sheetData>
    <row r="3" spans="1:7" ht="12.75">
      <c r="A3" s="20" t="s">
        <v>34</v>
      </c>
      <c r="B3" s="20" t="s">
        <v>35</v>
      </c>
      <c r="C3" s="20" t="s">
        <v>36</v>
      </c>
      <c r="D3" s="20" t="s">
        <v>37</v>
      </c>
      <c r="E3" s="20" t="s">
        <v>38</v>
      </c>
      <c r="F3" s="20" t="s">
        <v>39</v>
      </c>
      <c r="G3" s="20" t="s">
        <v>40</v>
      </c>
    </row>
    <row r="4" spans="1:7" ht="12.75">
      <c r="A4" s="2">
        <v>1</v>
      </c>
      <c r="B4" s="2" t="s">
        <v>44</v>
      </c>
      <c r="C4" s="2">
        <v>191</v>
      </c>
      <c r="D4" s="2">
        <v>112.3</v>
      </c>
      <c r="E4" s="2">
        <v>303.3</v>
      </c>
      <c r="F4" s="2">
        <v>89.2</v>
      </c>
      <c r="G4" s="2">
        <v>0</v>
      </c>
    </row>
    <row r="5" spans="1:7" ht="12.75">
      <c r="A5" s="2">
        <v>2</v>
      </c>
      <c r="B5" s="2" t="s">
        <v>100</v>
      </c>
      <c r="C5" s="2">
        <v>237</v>
      </c>
      <c r="D5" s="2">
        <v>56.7</v>
      </c>
      <c r="E5" s="2">
        <v>293.7</v>
      </c>
      <c r="F5" s="2">
        <v>-21.3</v>
      </c>
      <c r="G5" s="2">
        <v>9.7</v>
      </c>
    </row>
    <row r="6" spans="1:7" ht="12.75">
      <c r="A6" s="2">
        <v>3</v>
      </c>
      <c r="B6" s="2" t="s">
        <v>41</v>
      </c>
      <c r="C6" s="2">
        <v>170</v>
      </c>
      <c r="D6" s="2">
        <v>91.3</v>
      </c>
      <c r="E6" s="2">
        <v>261.3</v>
      </c>
      <c r="F6" s="2">
        <v>-30</v>
      </c>
      <c r="G6" s="2">
        <v>42</v>
      </c>
    </row>
    <row r="7" spans="1:7" ht="12.75">
      <c r="A7" s="2">
        <v>4</v>
      </c>
      <c r="B7" s="2" t="s">
        <v>33</v>
      </c>
      <c r="C7" s="2">
        <v>159</v>
      </c>
      <c r="D7" s="2">
        <v>88</v>
      </c>
      <c r="E7" s="2">
        <v>247</v>
      </c>
      <c r="F7" s="2">
        <v>-22.5</v>
      </c>
      <c r="G7" s="2">
        <v>56.3</v>
      </c>
    </row>
    <row r="8" spans="1:7" ht="12.75">
      <c r="A8" s="2">
        <v>5</v>
      </c>
      <c r="B8" s="2" t="s">
        <v>101</v>
      </c>
      <c r="C8" s="2">
        <v>154</v>
      </c>
      <c r="D8" s="2">
        <v>87.2</v>
      </c>
      <c r="E8" s="2">
        <v>241.2</v>
      </c>
      <c r="F8" s="2">
        <v>43.3</v>
      </c>
      <c r="G8" s="2">
        <v>62.2</v>
      </c>
    </row>
    <row r="9" spans="1:7" ht="12.75">
      <c r="A9" s="2">
        <v>6</v>
      </c>
      <c r="B9" s="2" t="s">
        <v>42</v>
      </c>
      <c r="C9" s="2">
        <v>118</v>
      </c>
      <c r="D9" s="2">
        <v>100.8</v>
      </c>
      <c r="E9" s="2">
        <v>218.8</v>
      </c>
      <c r="F9" s="2">
        <v>15.7</v>
      </c>
      <c r="G9" s="2">
        <v>84.5</v>
      </c>
    </row>
    <row r="10" spans="1:7" ht="12.75">
      <c r="A10" s="2">
        <v>7</v>
      </c>
      <c r="B10" s="2" t="s">
        <v>43</v>
      </c>
      <c r="C10" s="2">
        <v>109</v>
      </c>
      <c r="D10" s="2">
        <v>109.3</v>
      </c>
      <c r="E10" s="2">
        <v>218.3</v>
      </c>
      <c r="F10" s="2">
        <v>15.7</v>
      </c>
      <c r="G10" s="2">
        <v>85</v>
      </c>
    </row>
    <row r="11" spans="1:7" ht="12.75">
      <c r="A11" s="2">
        <v>8</v>
      </c>
      <c r="B11" s="2" t="s">
        <v>30</v>
      </c>
      <c r="C11" s="2">
        <v>123</v>
      </c>
      <c r="D11" s="2">
        <v>75</v>
      </c>
      <c r="E11" s="2">
        <v>198</v>
      </c>
      <c r="F11" s="2">
        <v>30.5</v>
      </c>
      <c r="G11" s="2">
        <v>105.3</v>
      </c>
    </row>
    <row r="12" spans="1:7" ht="12.75">
      <c r="A12" s="2">
        <v>9</v>
      </c>
      <c r="B12" s="2" t="s">
        <v>72</v>
      </c>
      <c r="C12" s="2">
        <v>112</v>
      </c>
      <c r="D12" s="2">
        <v>77.7</v>
      </c>
      <c r="E12" s="2">
        <v>189.7</v>
      </c>
      <c r="F12" s="2">
        <v>-14.3</v>
      </c>
      <c r="G12" s="2">
        <v>113.7</v>
      </c>
    </row>
    <row r="13" spans="1:7" ht="12.75">
      <c r="A13" s="2">
        <v>10</v>
      </c>
      <c r="B13" s="2" t="s">
        <v>31</v>
      </c>
      <c r="C13" s="2">
        <v>132</v>
      </c>
      <c r="D13" s="2">
        <v>40</v>
      </c>
      <c r="E13" s="2">
        <v>172</v>
      </c>
      <c r="F13" s="2">
        <v>-92.3</v>
      </c>
      <c r="G13" s="2">
        <v>131.3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3"/>
  <sheetViews>
    <sheetView workbookViewId="0" topLeftCell="A1">
      <selection activeCell="A18" sqref="A18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8" customWidth="1"/>
  </cols>
  <sheetData>
    <row r="3" spans="1:7" ht="12.75">
      <c r="A3" s="20" t="s">
        <v>34</v>
      </c>
      <c r="B3" s="20" t="s">
        <v>35</v>
      </c>
      <c r="C3" s="20" t="s">
        <v>36</v>
      </c>
      <c r="D3" s="20" t="s">
        <v>37</v>
      </c>
      <c r="E3" s="20" t="s">
        <v>38</v>
      </c>
      <c r="F3" s="20" t="s">
        <v>39</v>
      </c>
      <c r="G3" s="20" t="s">
        <v>40</v>
      </c>
    </row>
    <row r="4" spans="1:7" ht="12.75">
      <c r="A4" s="2">
        <v>1</v>
      </c>
      <c r="B4" s="2" t="s">
        <v>30</v>
      </c>
      <c r="C4" s="2">
        <v>200</v>
      </c>
      <c r="D4" s="2">
        <v>70.7</v>
      </c>
      <c r="E4" s="2">
        <v>270.7</v>
      </c>
      <c r="F4" s="2">
        <v>270.7</v>
      </c>
      <c r="G4" s="2">
        <v>0</v>
      </c>
    </row>
    <row r="5" spans="1:7" ht="12.75">
      <c r="A5" s="2">
        <v>2</v>
      </c>
      <c r="B5" s="2" t="s">
        <v>42</v>
      </c>
      <c r="C5" s="2">
        <v>187</v>
      </c>
      <c r="D5" s="2">
        <v>80</v>
      </c>
      <c r="E5" s="2">
        <v>267</v>
      </c>
      <c r="F5" s="2">
        <v>267</v>
      </c>
      <c r="G5" s="2">
        <v>3.7</v>
      </c>
    </row>
    <row r="6" spans="1:7" ht="12.75">
      <c r="A6" s="2">
        <v>3</v>
      </c>
      <c r="B6" s="2" t="s">
        <v>44</v>
      </c>
      <c r="C6" s="2">
        <v>161</v>
      </c>
      <c r="D6" s="2">
        <v>99.7</v>
      </c>
      <c r="E6" s="2">
        <v>260.7</v>
      </c>
      <c r="F6" s="2">
        <v>260.7</v>
      </c>
      <c r="G6" s="2">
        <v>10</v>
      </c>
    </row>
    <row r="7" spans="1:7" ht="12.75">
      <c r="A7" s="2">
        <v>4</v>
      </c>
      <c r="B7" s="2" t="s">
        <v>31</v>
      </c>
      <c r="C7" s="2">
        <v>145</v>
      </c>
      <c r="D7" s="2">
        <v>107.5</v>
      </c>
      <c r="E7" s="2">
        <v>252.5</v>
      </c>
      <c r="F7" s="2">
        <v>252.5</v>
      </c>
      <c r="G7" s="2">
        <v>18.2</v>
      </c>
    </row>
    <row r="8" spans="1:7" ht="12.75">
      <c r="A8" s="2">
        <v>5</v>
      </c>
      <c r="B8" s="2" t="s">
        <v>33</v>
      </c>
      <c r="C8" s="2">
        <v>157</v>
      </c>
      <c r="D8" s="2">
        <v>67</v>
      </c>
      <c r="E8" s="2">
        <v>224</v>
      </c>
      <c r="F8" s="2">
        <v>224</v>
      </c>
      <c r="G8" s="2">
        <v>46.7</v>
      </c>
    </row>
    <row r="9" spans="1:7" ht="12.75">
      <c r="A9" s="2">
        <v>6</v>
      </c>
      <c r="B9" s="2" t="s">
        <v>41</v>
      </c>
      <c r="C9" s="2">
        <v>147</v>
      </c>
      <c r="D9" s="2">
        <v>76.8</v>
      </c>
      <c r="E9" s="2">
        <v>223.8</v>
      </c>
      <c r="F9" s="2">
        <v>223.8</v>
      </c>
      <c r="G9" s="2">
        <v>46.8</v>
      </c>
    </row>
    <row r="10" spans="1:7" ht="12.75">
      <c r="A10" s="2">
        <v>7</v>
      </c>
      <c r="B10" s="2" t="s">
        <v>43</v>
      </c>
      <c r="C10" s="2">
        <v>140</v>
      </c>
      <c r="D10" s="2">
        <v>77</v>
      </c>
      <c r="E10" s="2">
        <v>217</v>
      </c>
      <c r="F10" s="2">
        <v>217</v>
      </c>
      <c r="G10" s="2">
        <v>53.7</v>
      </c>
    </row>
    <row r="11" spans="1:7" ht="12.75">
      <c r="A11" s="2">
        <v>8</v>
      </c>
      <c r="B11" s="2" t="s">
        <v>100</v>
      </c>
      <c r="C11" s="2">
        <v>134</v>
      </c>
      <c r="D11" s="2">
        <v>39.7</v>
      </c>
      <c r="E11" s="2">
        <v>173.7</v>
      </c>
      <c r="F11" s="2">
        <v>173.7</v>
      </c>
      <c r="G11" s="2">
        <v>97</v>
      </c>
    </row>
    <row r="12" spans="1:7" ht="12.75">
      <c r="A12" s="2">
        <v>9</v>
      </c>
      <c r="B12" s="2" t="s">
        <v>72</v>
      </c>
      <c r="C12" s="2">
        <v>151</v>
      </c>
      <c r="D12" s="2">
        <v>16</v>
      </c>
      <c r="E12" s="2">
        <v>167</v>
      </c>
      <c r="F12" s="2">
        <v>167</v>
      </c>
      <c r="G12" s="2">
        <v>103.7</v>
      </c>
    </row>
    <row r="13" spans="1:7" ht="12.75">
      <c r="A13" s="2">
        <v>10</v>
      </c>
      <c r="B13" s="2" t="s">
        <v>101</v>
      </c>
      <c r="C13" s="2">
        <v>84</v>
      </c>
      <c r="D13" s="2">
        <v>75</v>
      </c>
      <c r="E13" s="2">
        <v>159</v>
      </c>
      <c r="F13" s="2">
        <v>159</v>
      </c>
      <c r="G13" s="2">
        <v>111.7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3:G13"/>
  <sheetViews>
    <sheetView workbookViewId="0" topLeftCell="A1">
      <selection activeCell="B14" sqref="B14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8" customWidth="1"/>
  </cols>
  <sheetData>
    <row r="3" spans="1:7" ht="12.75">
      <c r="A3" s="20" t="s">
        <v>34</v>
      </c>
      <c r="B3" s="20" t="s">
        <v>35</v>
      </c>
      <c r="C3" s="20" t="s">
        <v>36</v>
      </c>
      <c r="D3" s="20" t="s">
        <v>37</v>
      </c>
      <c r="E3" s="20" t="s">
        <v>38</v>
      </c>
      <c r="F3" s="20" t="s">
        <v>39</v>
      </c>
      <c r="G3" s="20" t="s">
        <v>40</v>
      </c>
    </row>
    <row r="4" spans="1:7" ht="12.75">
      <c r="A4" s="2">
        <v>1</v>
      </c>
      <c r="B4" s="2" t="s">
        <v>44</v>
      </c>
      <c r="C4" s="2">
        <v>199</v>
      </c>
      <c r="D4" s="2">
        <v>72.7</v>
      </c>
      <c r="E4" s="2">
        <v>271.7</v>
      </c>
      <c r="F4" s="2">
        <v>-31.7</v>
      </c>
      <c r="G4" s="2">
        <v>0</v>
      </c>
    </row>
    <row r="5" spans="1:7" ht="12.75">
      <c r="A5" s="2">
        <v>2</v>
      </c>
      <c r="B5" s="2" t="s">
        <v>101</v>
      </c>
      <c r="C5" s="2">
        <v>138</v>
      </c>
      <c r="D5" s="2">
        <v>116.8</v>
      </c>
      <c r="E5" s="2">
        <v>254.8</v>
      </c>
      <c r="F5" s="2">
        <v>13.7</v>
      </c>
      <c r="G5" s="2">
        <v>16.8</v>
      </c>
    </row>
    <row r="6" spans="1:7" ht="12.75">
      <c r="A6" s="2">
        <v>3</v>
      </c>
      <c r="B6" s="2" t="s">
        <v>43</v>
      </c>
      <c r="C6" s="2">
        <v>96</v>
      </c>
      <c r="D6" s="2">
        <v>154.3</v>
      </c>
      <c r="E6" s="2">
        <v>250.3</v>
      </c>
      <c r="F6" s="2">
        <v>32</v>
      </c>
      <c r="G6" s="2">
        <v>21.3</v>
      </c>
    </row>
    <row r="7" spans="1:7" ht="12.75">
      <c r="A7" s="2">
        <v>4</v>
      </c>
      <c r="B7" s="2" t="s">
        <v>100</v>
      </c>
      <c r="C7" s="2">
        <v>170</v>
      </c>
      <c r="D7" s="2">
        <v>78.5</v>
      </c>
      <c r="E7" s="2">
        <v>248.5</v>
      </c>
      <c r="F7" s="2">
        <v>-45.2</v>
      </c>
      <c r="G7" s="2">
        <v>23.2</v>
      </c>
    </row>
    <row r="8" spans="1:7" ht="12.75">
      <c r="A8" s="2">
        <v>5</v>
      </c>
      <c r="B8" s="2" t="s">
        <v>72</v>
      </c>
      <c r="C8" s="2">
        <v>160</v>
      </c>
      <c r="D8" s="2">
        <v>85.3</v>
      </c>
      <c r="E8" s="2">
        <v>245.3</v>
      </c>
      <c r="F8" s="2">
        <v>55.7</v>
      </c>
      <c r="G8" s="2">
        <v>26.3</v>
      </c>
    </row>
    <row r="9" spans="1:7" ht="12.75">
      <c r="A9" s="2">
        <v>6</v>
      </c>
      <c r="B9" s="2" t="s">
        <v>33</v>
      </c>
      <c r="C9" s="2">
        <v>196</v>
      </c>
      <c r="D9" s="2">
        <v>42.2</v>
      </c>
      <c r="E9" s="2">
        <v>238.2</v>
      </c>
      <c r="F9" s="2">
        <v>-8.8</v>
      </c>
      <c r="G9" s="2">
        <v>33.5</v>
      </c>
    </row>
    <row r="10" spans="1:7" ht="12.75">
      <c r="A10" s="2">
        <v>7</v>
      </c>
      <c r="B10" s="2" t="s">
        <v>30</v>
      </c>
      <c r="C10" s="2">
        <v>145</v>
      </c>
      <c r="D10" s="2">
        <v>91.5</v>
      </c>
      <c r="E10" s="2">
        <v>236.5</v>
      </c>
      <c r="F10" s="2">
        <v>38.5</v>
      </c>
      <c r="G10" s="2">
        <v>35.2</v>
      </c>
    </row>
    <row r="11" spans="1:7" ht="12.75">
      <c r="A11" s="2">
        <v>8</v>
      </c>
      <c r="B11" s="2" t="s">
        <v>31</v>
      </c>
      <c r="C11" s="2">
        <v>155</v>
      </c>
      <c r="D11" s="2">
        <v>66.7</v>
      </c>
      <c r="E11" s="2">
        <v>221.7</v>
      </c>
      <c r="F11" s="2">
        <v>49.7</v>
      </c>
      <c r="G11" s="2">
        <v>50</v>
      </c>
    </row>
    <row r="12" spans="1:7" ht="12.75">
      <c r="A12" s="2">
        <v>9</v>
      </c>
      <c r="B12" s="2" t="s">
        <v>42</v>
      </c>
      <c r="C12" s="2">
        <v>151</v>
      </c>
      <c r="D12" s="2">
        <v>61</v>
      </c>
      <c r="E12" s="2">
        <v>212</v>
      </c>
      <c r="F12" s="2">
        <v>-6.8</v>
      </c>
      <c r="G12" s="2">
        <v>59.7</v>
      </c>
    </row>
    <row r="13" spans="1:7" ht="12.75">
      <c r="A13" s="2">
        <v>10</v>
      </c>
      <c r="B13" s="2" t="s">
        <v>41</v>
      </c>
      <c r="C13" s="2">
        <v>141</v>
      </c>
      <c r="D13" s="2">
        <v>63.2</v>
      </c>
      <c r="E13" s="2">
        <v>204.2</v>
      </c>
      <c r="F13" s="2">
        <v>-57.2</v>
      </c>
      <c r="G13" s="2">
        <v>67.5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3:G13"/>
  <sheetViews>
    <sheetView workbookViewId="0" topLeftCell="A1">
      <selection activeCell="I8" sqref="I8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8" customWidth="1"/>
  </cols>
  <sheetData>
    <row r="3" spans="1:7" ht="12.75">
      <c r="A3" s="20" t="s">
        <v>34</v>
      </c>
      <c r="B3" s="20" t="s">
        <v>35</v>
      </c>
      <c r="C3" s="20" t="s">
        <v>36</v>
      </c>
      <c r="D3" s="20" t="s">
        <v>37</v>
      </c>
      <c r="E3" s="20" t="s">
        <v>38</v>
      </c>
      <c r="F3" s="20" t="s">
        <v>39</v>
      </c>
      <c r="G3" s="20" t="s">
        <v>40</v>
      </c>
    </row>
    <row r="4" spans="1:7" ht="12.75">
      <c r="A4" s="2">
        <v>1</v>
      </c>
      <c r="B4" s="2" t="s">
        <v>41</v>
      </c>
      <c r="C4" s="2">
        <v>202</v>
      </c>
      <c r="D4" s="2">
        <v>103.8</v>
      </c>
      <c r="E4" s="2">
        <v>305.8</v>
      </c>
      <c r="F4" s="2">
        <v>101.7</v>
      </c>
      <c r="G4" s="2">
        <v>0</v>
      </c>
    </row>
    <row r="5" spans="1:7" ht="12.75">
      <c r="A5" s="2">
        <v>2</v>
      </c>
      <c r="B5" s="2" t="s">
        <v>44</v>
      </c>
      <c r="C5" s="2">
        <v>162</v>
      </c>
      <c r="D5" s="2">
        <v>103.5</v>
      </c>
      <c r="E5" s="2">
        <v>265.5</v>
      </c>
      <c r="F5" s="2">
        <v>-6.2</v>
      </c>
      <c r="G5" s="2">
        <v>40.3</v>
      </c>
    </row>
    <row r="6" spans="1:7" ht="12.75">
      <c r="A6" s="2">
        <v>3</v>
      </c>
      <c r="B6" s="2" t="s">
        <v>33</v>
      </c>
      <c r="C6" s="2">
        <v>143</v>
      </c>
      <c r="D6" s="2">
        <v>121.8</v>
      </c>
      <c r="E6" s="2">
        <v>264.8</v>
      </c>
      <c r="F6" s="2">
        <v>26.7</v>
      </c>
      <c r="G6" s="2">
        <v>41</v>
      </c>
    </row>
    <row r="7" spans="1:7" ht="12.75">
      <c r="A7" s="2">
        <v>4</v>
      </c>
      <c r="B7" s="2" t="s">
        <v>100</v>
      </c>
      <c r="C7" s="2">
        <v>186</v>
      </c>
      <c r="D7" s="2">
        <v>70.3</v>
      </c>
      <c r="E7" s="2">
        <v>256.3</v>
      </c>
      <c r="F7" s="2">
        <v>7.8</v>
      </c>
      <c r="G7" s="2">
        <v>49.5</v>
      </c>
    </row>
    <row r="8" spans="1:7" ht="12.75">
      <c r="A8" s="2">
        <v>5</v>
      </c>
      <c r="B8" s="2" t="s">
        <v>31</v>
      </c>
      <c r="C8" s="2">
        <v>138</v>
      </c>
      <c r="D8" s="2">
        <v>95.8</v>
      </c>
      <c r="E8" s="2">
        <v>233.8</v>
      </c>
      <c r="F8" s="2">
        <v>12.2</v>
      </c>
      <c r="G8" s="2">
        <v>72</v>
      </c>
    </row>
    <row r="9" spans="1:7" ht="12.75">
      <c r="A9" s="2">
        <v>6</v>
      </c>
      <c r="B9" s="2" t="s">
        <v>30</v>
      </c>
      <c r="C9" s="2">
        <v>185</v>
      </c>
      <c r="D9" s="2">
        <v>45.7</v>
      </c>
      <c r="E9" s="2">
        <v>230.7</v>
      </c>
      <c r="F9" s="2">
        <v>-5.8</v>
      </c>
      <c r="G9" s="2">
        <v>75.2</v>
      </c>
    </row>
    <row r="10" spans="1:7" ht="12.75">
      <c r="A10" s="2">
        <v>7</v>
      </c>
      <c r="B10" s="2" t="s">
        <v>43</v>
      </c>
      <c r="C10" s="2">
        <v>93</v>
      </c>
      <c r="D10" s="2">
        <v>135</v>
      </c>
      <c r="E10" s="2">
        <v>228</v>
      </c>
      <c r="F10" s="2">
        <v>-22.3</v>
      </c>
      <c r="G10" s="2">
        <v>77.8</v>
      </c>
    </row>
    <row r="11" spans="1:7" ht="12.75">
      <c r="A11" s="2">
        <v>8</v>
      </c>
      <c r="B11" s="2" t="s">
        <v>42</v>
      </c>
      <c r="C11" s="2">
        <v>123</v>
      </c>
      <c r="D11" s="2">
        <v>90.7</v>
      </c>
      <c r="E11" s="2">
        <v>213.7</v>
      </c>
      <c r="F11" s="2">
        <v>1.7</v>
      </c>
      <c r="G11" s="2">
        <v>92.2</v>
      </c>
    </row>
    <row r="12" spans="1:7" ht="12.75">
      <c r="A12" s="2">
        <v>9</v>
      </c>
      <c r="B12" s="2" t="s">
        <v>101</v>
      </c>
      <c r="C12" s="2">
        <v>119</v>
      </c>
      <c r="D12" s="2">
        <v>84</v>
      </c>
      <c r="E12" s="2">
        <v>203</v>
      </c>
      <c r="F12" s="2">
        <v>-51.8</v>
      </c>
      <c r="G12" s="2">
        <v>102.8</v>
      </c>
    </row>
    <row r="13" spans="1:7" ht="12.75">
      <c r="A13" s="2">
        <v>10</v>
      </c>
      <c r="B13" s="2" t="s">
        <v>72</v>
      </c>
      <c r="C13" s="2">
        <v>100</v>
      </c>
      <c r="D13" s="2">
        <v>67</v>
      </c>
      <c r="E13" s="2">
        <v>167</v>
      </c>
      <c r="F13" s="2">
        <v>-78.3</v>
      </c>
      <c r="G13" s="2">
        <v>138.8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3:G13"/>
  <sheetViews>
    <sheetView workbookViewId="0" topLeftCell="A1">
      <selection activeCell="C18" sqref="C18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8" customWidth="1"/>
  </cols>
  <sheetData>
    <row r="3" spans="1:7" ht="12.75">
      <c r="A3" s="20" t="s">
        <v>34</v>
      </c>
      <c r="B3" s="20" t="s">
        <v>35</v>
      </c>
      <c r="C3" s="20" t="s">
        <v>36</v>
      </c>
      <c r="D3" s="20" t="s">
        <v>37</v>
      </c>
      <c r="E3" s="20" t="s">
        <v>38</v>
      </c>
      <c r="F3" s="20" t="s">
        <v>39</v>
      </c>
      <c r="G3" s="20" t="s">
        <v>40</v>
      </c>
    </row>
    <row r="4" spans="1:7" ht="12.75">
      <c r="A4" s="2">
        <v>1</v>
      </c>
      <c r="B4" s="2" t="s">
        <v>44</v>
      </c>
      <c r="C4" s="2">
        <v>204</v>
      </c>
      <c r="D4" s="2">
        <v>125.7</v>
      </c>
      <c r="E4" s="2">
        <v>329.7</v>
      </c>
      <c r="F4" s="2">
        <v>64.2</v>
      </c>
      <c r="G4" s="2">
        <v>0</v>
      </c>
    </row>
    <row r="5" spans="1:7" ht="12.75">
      <c r="A5" s="2">
        <v>2</v>
      </c>
      <c r="B5" s="2" t="s">
        <v>101</v>
      </c>
      <c r="C5" s="2">
        <v>194</v>
      </c>
      <c r="D5" s="2">
        <v>107.2</v>
      </c>
      <c r="E5" s="2">
        <v>301.2</v>
      </c>
      <c r="F5" s="2">
        <v>98.2</v>
      </c>
      <c r="G5" s="2">
        <v>28.5</v>
      </c>
    </row>
    <row r="6" spans="1:7" ht="12.75">
      <c r="A6" s="2">
        <v>3</v>
      </c>
      <c r="B6" s="2" t="s">
        <v>43</v>
      </c>
      <c r="C6" s="2">
        <v>140</v>
      </c>
      <c r="D6" s="2">
        <v>125.5</v>
      </c>
      <c r="E6" s="2">
        <v>265.5</v>
      </c>
      <c r="F6" s="2">
        <v>37.5</v>
      </c>
      <c r="G6" s="2">
        <v>64.2</v>
      </c>
    </row>
    <row r="7" spans="1:7" ht="12.75">
      <c r="A7" s="2">
        <v>4</v>
      </c>
      <c r="B7" s="2" t="s">
        <v>100</v>
      </c>
      <c r="C7" s="2">
        <v>132</v>
      </c>
      <c r="D7" s="2">
        <v>101.8</v>
      </c>
      <c r="E7" s="2">
        <v>233.8</v>
      </c>
      <c r="F7" s="2">
        <v>-22.5</v>
      </c>
      <c r="G7" s="2">
        <v>95.8</v>
      </c>
    </row>
    <row r="8" spans="1:7" ht="12.75">
      <c r="A8" s="2">
        <v>5</v>
      </c>
      <c r="B8" s="2" t="s">
        <v>72</v>
      </c>
      <c r="C8" s="2">
        <v>140</v>
      </c>
      <c r="D8" s="2">
        <v>92.5</v>
      </c>
      <c r="E8" s="2">
        <v>232.5</v>
      </c>
      <c r="F8" s="2">
        <v>65.5</v>
      </c>
      <c r="G8" s="2">
        <v>97.2</v>
      </c>
    </row>
    <row r="9" spans="1:7" ht="12.75">
      <c r="A9" s="2">
        <v>6</v>
      </c>
      <c r="B9" s="2" t="s">
        <v>41</v>
      </c>
      <c r="C9" s="2">
        <v>170</v>
      </c>
      <c r="D9" s="2">
        <v>62</v>
      </c>
      <c r="E9" s="2">
        <v>232</v>
      </c>
      <c r="F9" s="2">
        <v>-73.8</v>
      </c>
      <c r="G9" s="2">
        <v>97.7</v>
      </c>
    </row>
    <row r="10" spans="1:7" ht="12.75">
      <c r="A10" s="2">
        <v>7</v>
      </c>
      <c r="B10" s="2" t="s">
        <v>31</v>
      </c>
      <c r="C10" s="2">
        <v>137</v>
      </c>
      <c r="D10" s="2">
        <v>90</v>
      </c>
      <c r="E10" s="2">
        <v>227</v>
      </c>
      <c r="F10" s="2">
        <v>-6.8</v>
      </c>
      <c r="G10" s="2">
        <v>102.7</v>
      </c>
    </row>
    <row r="11" spans="1:7" ht="12.75">
      <c r="A11" s="2">
        <v>8</v>
      </c>
      <c r="B11" s="2" t="s">
        <v>42</v>
      </c>
      <c r="C11" s="2">
        <v>131</v>
      </c>
      <c r="D11" s="2">
        <v>71.3</v>
      </c>
      <c r="E11" s="2">
        <v>202.3</v>
      </c>
      <c r="F11" s="2">
        <v>-11.3</v>
      </c>
      <c r="G11" s="2">
        <v>127.3</v>
      </c>
    </row>
    <row r="12" spans="1:7" ht="12.75">
      <c r="A12" s="2">
        <v>9</v>
      </c>
      <c r="B12" s="2" t="s">
        <v>33</v>
      </c>
      <c r="C12" s="2">
        <v>123</v>
      </c>
      <c r="D12" s="2">
        <v>64.8</v>
      </c>
      <c r="E12" s="2">
        <v>187.8</v>
      </c>
      <c r="F12" s="2">
        <v>-77</v>
      </c>
      <c r="G12" s="2">
        <v>141.8</v>
      </c>
    </row>
    <row r="13" spans="1:7" ht="12.75">
      <c r="A13" s="2">
        <v>10</v>
      </c>
      <c r="B13" s="2" t="s">
        <v>30</v>
      </c>
      <c r="C13" s="2">
        <v>119</v>
      </c>
      <c r="D13" s="2">
        <v>43.7</v>
      </c>
      <c r="E13" s="2">
        <v>162.7</v>
      </c>
      <c r="F13" s="2">
        <v>-68</v>
      </c>
      <c r="G13" s="2">
        <v>167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3:G13"/>
  <sheetViews>
    <sheetView workbookViewId="0" topLeftCell="A1">
      <selection activeCell="B16" sqref="B16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8" customWidth="1"/>
  </cols>
  <sheetData>
    <row r="3" spans="1:7" ht="12.75">
      <c r="A3" s="20" t="s">
        <v>34</v>
      </c>
      <c r="B3" s="20" t="s">
        <v>35</v>
      </c>
      <c r="C3" s="20" t="s">
        <v>36</v>
      </c>
      <c r="D3" s="20" t="s">
        <v>37</v>
      </c>
      <c r="E3" s="20" t="s">
        <v>38</v>
      </c>
      <c r="F3" s="20" t="s">
        <v>39</v>
      </c>
      <c r="G3" s="20" t="s">
        <v>40</v>
      </c>
    </row>
    <row r="4" spans="1:7" ht="12.75">
      <c r="A4" s="2">
        <v>1</v>
      </c>
      <c r="B4" s="2" t="s">
        <v>43</v>
      </c>
      <c r="C4" s="2">
        <v>146</v>
      </c>
      <c r="D4" s="2">
        <v>158.5</v>
      </c>
      <c r="E4" s="2">
        <v>304.5</v>
      </c>
      <c r="F4" s="2">
        <v>39</v>
      </c>
      <c r="G4" s="2">
        <v>0</v>
      </c>
    </row>
    <row r="5" spans="1:7" ht="12.75">
      <c r="A5" s="2">
        <v>2</v>
      </c>
      <c r="B5" s="2" t="s">
        <v>44</v>
      </c>
      <c r="C5" s="2">
        <v>174</v>
      </c>
      <c r="D5" s="2">
        <v>119.8</v>
      </c>
      <c r="E5" s="2">
        <v>293.8</v>
      </c>
      <c r="F5" s="2">
        <v>-35.8</v>
      </c>
      <c r="G5" s="2">
        <v>10.7</v>
      </c>
    </row>
    <row r="6" spans="1:7" ht="12.75">
      <c r="A6" s="2">
        <v>3</v>
      </c>
      <c r="B6" s="2" t="s">
        <v>101</v>
      </c>
      <c r="C6" s="2">
        <v>122</v>
      </c>
      <c r="D6" s="2">
        <v>155.8</v>
      </c>
      <c r="E6" s="2">
        <v>277.8</v>
      </c>
      <c r="F6" s="2">
        <v>-23.3</v>
      </c>
      <c r="G6" s="2">
        <v>26.7</v>
      </c>
    </row>
    <row r="7" spans="1:7" ht="12.75">
      <c r="A7" s="2">
        <v>4</v>
      </c>
      <c r="B7" s="2" t="s">
        <v>42</v>
      </c>
      <c r="C7" s="2">
        <v>177</v>
      </c>
      <c r="D7" s="2">
        <v>93.2</v>
      </c>
      <c r="E7" s="2">
        <v>270.2</v>
      </c>
      <c r="F7" s="2">
        <v>67.8</v>
      </c>
      <c r="G7" s="2">
        <v>34.3</v>
      </c>
    </row>
    <row r="8" spans="1:7" ht="12.75">
      <c r="A8" s="2">
        <v>5</v>
      </c>
      <c r="B8" s="2" t="s">
        <v>33</v>
      </c>
      <c r="C8" s="2">
        <v>121</v>
      </c>
      <c r="D8" s="2">
        <v>110.3</v>
      </c>
      <c r="E8" s="2">
        <v>231.3</v>
      </c>
      <c r="F8" s="2">
        <v>43.5</v>
      </c>
      <c r="G8" s="2">
        <v>73.2</v>
      </c>
    </row>
    <row r="9" spans="1:7" ht="12.75">
      <c r="A9" s="2">
        <v>6</v>
      </c>
      <c r="B9" s="2" t="s">
        <v>100</v>
      </c>
      <c r="C9" s="2">
        <v>142</v>
      </c>
      <c r="D9" s="2">
        <v>83.2</v>
      </c>
      <c r="E9" s="2">
        <v>225.2</v>
      </c>
      <c r="F9" s="2">
        <v>-8.7</v>
      </c>
      <c r="G9" s="2">
        <v>79.3</v>
      </c>
    </row>
    <row r="10" spans="1:7" ht="12.75">
      <c r="A10" s="2">
        <v>7</v>
      </c>
      <c r="B10" s="2" t="s">
        <v>30</v>
      </c>
      <c r="C10" s="2">
        <v>120</v>
      </c>
      <c r="D10" s="2">
        <v>65.3</v>
      </c>
      <c r="E10" s="2">
        <v>185.3</v>
      </c>
      <c r="F10" s="2">
        <v>22.7</v>
      </c>
      <c r="G10" s="2">
        <v>119.2</v>
      </c>
    </row>
    <row r="11" spans="1:7" ht="12.75">
      <c r="A11" s="2">
        <v>8</v>
      </c>
      <c r="B11" s="2" t="s">
        <v>31</v>
      </c>
      <c r="C11" s="2">
        <v>150</v>
      </c>
      <c r="D11" s="2">
        <v>31.2</v>
      </c>
      <c r="E11" s="2">
        <v>181.2</v>
      </c>
      <c r="F11" s="2">
        <v>-45.8</v>
      </c>
      <c r="G11" s="2">
        <v>123.3</v>
      </c>
    </row>
    <row r="12" spans="1:7" ht="12.75">
      <c r="A12" s="2">
        <v>9</v>
      </c>
      <c r="B12" s="2" t="s">
        <v>72</v>
      </c>
      <c r="C12" s="2">
        <v>137</v>
      </c>
      <c r="D12" s="2">
        <v>37.8</v>
      </c>
      <c r="E12" s="2">
        <v>174.8</v>
      </c>
      <c r="F12" s="2">
        <v>-57.7</v>
      </c>
      <c r="G12" s="2">
        <v>129.7</v>
      </c>
    </row>
    <row r="13" spans="1:7" ht="12.75">
      <c r="A13" s="2">
        <v>10</v>
      </c>
      <c r="B13" s="2" t="s">
        <v>41</v>
      </c>
      <c r="C13" s="2">
        <v>86</v>
      </c>
      <c r="D13" s="2">
        <v>85.2</v>
      </c>
      <c r="E13" s="2">
        <v>171.2</v>
      </c>
      <c r="F13" s="2">
        <v>-60.8</v>
      </c>
      <c r="G13" s="2">
        <v>133.3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3:G13"/>
  <sheetViews>
    <sheetView workbookViewId="0" topLeftCell="A1">
      <selection activeCell="A4" sqref="A4:IV4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8" customWidth="1"/>
  </cols>
  <sheetData>
    <row r="3" spans="1:7" ht="12.75">
      <c r="A3" s="20" t="s">
        <v>34</v>
      </c>
      <c r="B3" s="20" t="s">
        <v>35</v>
      </c>
      <c r="C3" s="20" t="s">
        <v>36</v>
      </c>
      <c r="D3" s="20" t="s">
        <v>37</v>
      </c>
      <c r="E3" s="20" t="s">
        <v>38</v>
      </c>
      <c r="F3" s="20" t="s">
        <v>39</v>
      </c>
      <c r="G3" s="20" t="s">
        <v>40</v>
      </c>
    </row>
    <row r="4" spans="1:7" ht="12.75">
      <c r="A4" s="2">
        <v>1</v>
      </c>
      <c r="B4" s="2" t="s">
        <v>43</v>
      </c>
      <c r="C4" s="2">
        <v>134</v>
      </c>
      <c r="D4" s="2">
        <v>142.8</v>
      </c>
      <c r="E4" s="2">
        <v>276.8</v>
      </c>
      <c r="F4" s="2">
        <v>-27.7</v>
      </c>
      <c r="G4" s="2">
        <v>0</v>
      </c>
    </row>
    <row r="5" spans="1:7" ht="12.75">
      <c r="A5" s="2">
        <v>2</v>
      </c>
      <c r="B5" s="2" t="s">
        <v>100</v>
      </c>
      <c r="C5" s="2">
        <v>161</v>
      </c>
      <c r="D5" s="2">
        <v>110.7</v>
      </c>
      <c r="E5" s="2">
        <v>271.7</v>
      </c>
      <c r="F5" s="2">
        <v>46.5</v>
      </c>
      <c r="G5" s="2">
        <v>5.2</v>
      </c>
    </row>
    <row r="6" spans="1:7" ht="12.75">
      <c r="A6" s="2">
        <v>3</v>
      </c>
      <c r="B6" s="2" t="s">
        <v>33</v>
      </c>
      <c r="C6" s="2">
        <v>185</v>
      </c>
      <c r="D6" s="2">
        <v>69</v>
      </c>
      <c r="E6" s="2">
        <v>254</v>
      </c>
      <c r="F6" s="2">
        <v>22.7</v>
      </c>
      <c r="G6" s="2">
        <v>22.8</v>
      </c>
    </row>
    <row r="7" spans="1:7" ht="12.75">
      <c r="A7" s="2">
        <v>4</v>
      </c>
      <c r="B7" s="2" t="s">
        <v>44</v>
      </c>
      <c r="C7" s="2">
        <v>138</v>
      </c>
      <c r="D7" s="2">
        <v>78.5</v>
      </c>
      <c r="E7" s="2">
        <v>216.5</v>
      </c>
      <c r="F7" s="2">
        <v>-77.3</v>
      </c>
      <c r="G7" s="2">
        <v>60.3</v>
      </c>
    </row>
    <row r="8" spans="1:7" ht="12.75">
      <c r="A8" s="2">
        <v>5</v>
      </c>
      <c r="B8" s="2" t="s">
        <v>31</v>
      </c>
      <c r="C8" s="2">
        <v>144</v>
      </c>
      <c r="D8" s="2">
        <v>72.2</v>
      </c>
      <c r="E8" s="2">
        <v>216.2</v>
      </c>
      <c r="F8" s="2">
        <v>35</v>
      </c>
      <c r="G8" s="2">
        <v>60.7</v>
      </c>
    </row>
    <row r="9" spans="1:7" ht="12.75">
      <c r="A9" s="2">
        <v>6</v>
      </c>
      <c r="B9" s="2" t="s">
        <v>42</v>
      </c>
      <c r="C9" s="2">
        <v>144</v>
      </c>
      <c r="D9" s="2">
        <v>66.7</v>
      </c>
      <c r="E9" s="2">
        <v>210.7</v>
      </c>
      <c r="F9" s="2">
        <v>-59.5</v>
      </c>
      <c r="G9" s="2">
        <v>66.2</v>
      </c>
    </row>
    <row r="10" spans="1:7" ht="12.75">
      <c r="A10" s="2">
        <v>7</v>
      </c>
      <c r="B10" s="2" t="s">
        <v>30</v>
      </c>
      <c r="C10" s="2">
        <v>130</v>
      </c>
      <c r="D10" s="2">
        <v>68.7</v>
      </c>
      <c r="E10" s="2">
        <v>198.7</v>
      </c>
      <c r="F10" s="2">
        <v>13.3</v>
      </c>
      <c r="G10" s="2">
        <v>78.2</v>
      </c>
    </row>
    <row r="11" spans="1:7" ht="12.75">
      <c r="A11" s="2">
        <v>8</v>
      </c>
      <c r="B11" s="2" t="s">
        <v>41</v>
      </c>
      <c r="C11" s="2">
        <v>118</v>
      </c>
      <c r="D11" s="2">
        <v>73.3</v>
      </c>
      <c r="E11" s="2">
        <v>191.3</v>
      </c>
      <c r="F11" s="2">
        <v>20.2</v>
      </c>
      <c r="G11" s="2">
        <v>85.5</v>
      </c>
    </row>
    <row r="12" spans="1:7" ht="12.75">
      <c r="A12" s="2">
        <v>9</v>
      </c>
      <c r="B12" s="2" t="s">
        <v>72</v>
      </c>
      <c r="C12" s="2">
        <v>82</v>
      </c>
      <c r="D12" s="2">
        <v>105.8</v>
      </c>
      <c r="E12" s="2">
        <v>187.8</v>
      </c>
      <c r="F12" s="2">
        <v>13</v>
      </c>
      <c r="G12" s="2">
        <v>89</v>
      </c>
    </row>
    <row r="13" spans="1:7" ht="12.75">
      <c r="A13" s="2">
        <v>10</v>
      </c>
      <c r="B13" s="2" t="s">
        <v>101</v>
      </c>
      <c r="C13" s="2">
        <v>129</v>
      </c>
      <c r="D13" s="2">
        <v>21.3</v>
      </c>
      <c r="E13" s="2">
        <v>150.3</v>
      </c>
      <c r="F13" s="2">
        <v>-127.5</v>
      </c>
      <c r="G13" s="2">
        <v>126.5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3:G13"/>
  <sheetViews>
    <sheetView workbookViewId="0" topLeftCell="A1">
      <selection activeCell="E18" sqref="E18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8" customWidth="1"/>
  </cols>
  <sheetData>
    <row r="3" spans="1:7" ht="12.75">
      <c r="A3" s="20" t="s">
        <v>34</v>
      </c>
      <c r="B3" s="20" t="s">
        <v>35</v>
      </c>
      <c r="C3" s="20" t="s">
        <v>36</v>
      </c>
      <c r="D3" s="20" t="s">
        <v>37</v>
      </c>
      <c r="E3" s="20" t="s">
        <v>38</v>
      </c>
      <c r="F3" s="20" t="s">
        <v>39</v>
      </c>
      <c r="G3" s="20" t="s">
        <v>40</v>
      </c>
    </row>
    <row r="4" spans="1:7" ht="12.75">
      <c r="A4" s="2">
        <v>1</v>
      </c>
      <c r="B4" s="2" t="s">
        <v>31</v>
      </c>
      <c r="C4" s="2">
        <v>149</v>
      </c>
      <c r="D4" s="2">
        <v>117.3</v>
      </c>
      <c r="E4" s="2">
        <v>266.3</v>
      </c>
      <c r="F4" s="2">
        <v>50.2</v>
      </c>
      <c r="G4" s="2">
        <v>0</v>
      </c>
    </row>
    <row r="5" spans="1:7" ht="12.75">
      <c r="A5" s="2">
        <v>2</v>
      </c>
      <c r="B5" s="2" t="s">
        <v>41</v>
      </c>
      <c r="C5" s="2">
        <v>116</v>
      </c>
      <c r="D5" s="2">
        <v>114.8</v>
      </c>
      <c r="E5" s="2">
        <v>230.8</v>
      </c>
      <c r="F5" s="2">
        <v>39.5</v>
      </c>
      <c r="G5" s="2">
        <v>35.5</v>
      </c>
    </row>
    <row r="6" spans="1:7" ht="12.75">
      <c r="A6" s="2">
        <v>3</v>
      </c>
      <c r="B6" s="2" t="s">
        <v>30</v>
      </c>
      <c r="C6" s="2">
        <v>176</v>
      </c>
      <c r="D6" s="2">
        <v>45.5</v>
      </c>
      <c r="E6" s="2">
        <v>221.5</v>
      </c>
      <c r="F6" s="2">
        <v>22.8</v>
      </c>
      <c r="G6" s="2">
        <v>44.8</v>
      </c>
    </row>
    <row r="7" spans="1:7" ht="12.75">
      <c r="A7" s="2">
        <v>4</v>
      </c>
      <c r="B7" s="2" t="s">
        <v>33</v>
      </c>
      <c r="C7" s="2">
        <v>120</v>
      </c>
      <c r="D7" s="2">
        <v>97.5</v>
      </c>
      <c r="E7" s="2">
        <v>217.5</v>
      </c>
      <c r="F7" s="2">
        <v>-36.5</v>
      </c>
      <c r="G7" s="2">
        <v>48.8</v>
      </c>
    </row>
    <row r="8" spans="1:7" ht="12.75">
      <c r="A8" s="2">
        <v>5</v>
      </c>
      <c r="B8" s="2" t="s">
        <v>100</v>
      </c>
      <c r="C8" s="2">
        <v>108</v>
      </c>
      <c r="D8" s="2">
        <v>94.3</v>
      </c>
      <c r="E8" s="2">
        <v>202.3</v>
      </c>
      <c r="F8" s="2">
        <v>-69.3</v>
      </c>
      <c r="G8" s="2">
        <v>64</v>
      </c>
    </row>
    <row r="9" spans="1:7" ht="12.75">
      <c r="A9" s="2">
        <v>6</v>
      </c>
      <c r="B9" s="2" t="s">
        <v>43</v>
      </c>
      <c r="C9" s="2">
        <v>139</v>
      </c>
      <c r="D9" s="2">
        <v>62.8</v>
      </c>
      <c r="E9" s="2">
        <v>201.8</v>
      </c>
      <c r="F9" s="2">
        <v>-75</v>
      </c>
      <c r="G9" s="2">
        <v>64.5</v>
      </c>
    </row>
    <row r="10" spans="1:7" ht="12.75">
      <c r="A10" s="2">
        <v>7</v>
      </c>
      <c r="B10" s="2" t="s">
        <v>42</v>
      </c>
      <c r="C10" s="2">
        <v>130</v>
      </c>
      <c r="D10" s="2">
        <v>70.5</v>
      </c>
      <c r="E10" s="2">
        <v>200.5</v>
      </c>
      <c r="F10" s="2">
        <v>-10.2</v>
      </c>
      <c r="G10" s="2">
        <v>65.8</v>
      </c>
    </row>
    <row r="11" spans="1:7" ht="12.75">
      <c r="A11" s="2">
        <v>8</v>
      </c>
      <c r="B11" s="2" t="s">
        <v>44</v>
      </c>
      <c r="C11" s="2">
        <v>151</v>
      </c>
      <c r="D11" s="2">
        <v>35.8</v>
      </c>
      <c r="E11" s="2">
        <v>186.8</v>
      </c>
      <c r="F11" s="2">
        <v>-29.7</v>
      </c>
      <c r="G11" s="2">
        <v>79.5</v>
      </c>
    </row>
    <row r="12" spans="1:7" ht="12.75">
      <c r="A12" s="2">
        <v>9</v>
      </c>
      <c r="B12" s="2" t="s">
        <v>101</v>
      </c>
      <c r="C12" s="2">
        <v>114</v>
      </c>
      <c r="D12" s="2">
        <v>70.3</v>
      </c>
      <c r="E12" s="2">
        <v>184.3</v>
      </c>
      <c r="F12" s="2">
        <v>34</v>
      </c>
      <c r="G12" s="2">
        <v>82</v>
      </c>
    </row>
    <row r="13" spans="1:7" ht="12.75">
      <c r="A13" s="2">
        <v>10</v>
      </c>
      <c r="B13" s="2" t="s">
        <v>72</v>
      </c>
      <c r="C13" s="2">
        <v>86</v>
      </c>
      <c r="D13" s="2">
        <v>43.3</v>
      </c>
      <c r="E13" s="2">
        <v>129.3</v>
      </c>
      <c r="F13" s="2">
        <v>-58.5</v>
      </c>
      <c r="G13" s="2">
        <v>137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3:G13"/>
  <sheetViews>
    <sheetView workbookViewId="0" topLeftCell="A1">
      <selection activeCell="B22" sqref="B22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8" customWidth="1"/>
  </cols>
  <sheetData>
    <row r="3" spans="1:7" ht="12.75">
      <c r="A3" s="20" t="s">
        <v>34</v>
      </c>
      <c r="B3" s="20" t="s">
        <v>35</v>
      </c>
      <c r="C3" s="20" t="s">
        <v>36</v>
      </c>
      <c r="D3" s="20" t="s">
        <v>37</v>
      </c>
      <c r="E3" s="20" t="s">
        <v>38</v>
      </c>
      <c r="F3" s="20" t="s">
        <v>39</v>
      </c>
      <c r="G3" s="20" t="s">
        <v>40</v>
      </c>
    </row>
    <row r="4" spans="1:7" ht="12.75">
      <c r="A4" s="2">
        <v>1</v>
      </c>
      <c r="B4" s="2" t="s">
        <v>100</v>
      </c>
      <c r="C4" s="2">
        <v>223</v>
      </c>
      <c r="D4" s="2">
        <v>108.3</v>
      </c>
      <c r="E4" s="2">
        <v>331.3</v>
      </c>
      <c r="F4" s="2">
        <v>129</v>
      </c>
      <c r="G4" s="2">
        <v>0</v>
      </c>
    </row>
    <row r="5" spans="1:7" ht="12.75">
      <c r="A5" s="2">
        <v>2</v>
      </c>
      <c r="B5" s="2" t="s">
        <v>33</v>
      </c>
      <c r="C5" s="2">
        <v>175</v>
      </c>
      <c r="D5" s="2">
        <v>78.7</v>
      </c>
      <c r="E5" s="2">
        <v>253.7</v>
      </c>
      <c r="F5" s="2">
        <v>36.2</v>
      </c>
      <c r="G5" s="2">
        <v>77.7</v>
      </c>
    </row>
    <row r="6" spans="1:7" ht="12.75">
      <c r="A6" s="2">
        <v>3</v>
      </c>
      <c r="B6" s="2" t="s">
        <v>101</v>
      </c>
      <c r="C6" s="2">
        <v>168</v>
      </c>
      <c r="D6" s="2">
        <v>80.3</v>
      </c>
      <c r="E6" s="2">
        <v>248.3</v>
      </c>
      <c r="F6" s="2">
        <v>64</v>
      </c>
      <c r="G6" s="2">
        <v>83</v>
      </c>
    </row>
    <row r="7" spans="1:7" ht="12.75">
      <c r="A7" s="2">
        <v>4</v>
      </c>
      <c r="B7" s="2" t="s">
        <v>31</v>
      </c>
      <c r="C7" s="2">
        <v>207</v>
      </c>
      <c r="D7" s="2">
        <v>39.8</v>
      </c>
      <c r="E7" s="2">
        <v>246.8</v>
      </c>
      <c r="F7" s="2">
        <v>-19.5</v>
      </c>
      <c r="G7" s="2">
        <v>84.5</v>
      </c>
    </row>
    <row r="8" spans="1:7" ht="12.75">
      <c r="A8" s="2">
        <v>5</v>
      </c>
      <c r="B8" s="2" t="s">
        <v>42</v>
      </c>
      <c r="C8" s="2">
        <v>182</v>
      </c>
      <c r="D8" s="2">
        <v>49</v>
      </c>
      <c r="E8" s="2">
        <v>231</v>
      </c>
      <c r="F8" s="2">
        <v>30.5</v>
      </c>
      <c r="G8" s="2">
        <v>100.3</v>
      </c>
    </row>
    <row r="9" spans="1:7" ht="12.75">
      <c r="A9" s="2">
        <v>6</v>
      </c>
      <c r="B9" s="2" t="s">
        <v>41</v>
      </c>
      <c r="C9" s="2">
        <v>147</v>
      </c>
      <c r="D9" s="2">
        <v>72.2</v>
      </c>
      <c r="E9" s="2">
        <v>219.2</v>
      </c>
      <c r="F9" s="2">
        <v>-11.7</v>
      </c>
      <c r="G9" s="2">
        <v>112.2</v>
      </c>
    </row>
    <row r="10" spans="1:7" ht="12.75">
      <c r="A10" s="2">
        <v>7</v>
      </c>
      <c r="B10" s="2" t="s">
        <v>30</v>
      </c>
      <c r="C10" s="2">
        <v>115</v>
      </c>
      <c r="D10" s="2">
        <v>82.8</v>
      </c>
      <c r="E10" s="2">
        <v>197.8</v>
      </c>
      <c r="F10" s="2">
        <v>-23.7</v>
      </c>
      <c r="G10" s="2">
        <v>133.5</v>
      </c>
    </row>
    <row r="11" spans="1:7" ht="12.75">
      <c r="A11" s="2">
        <v>8</v>
      </c>
      <c r="B11" s="2" t="s">
        <v>44</v>
      </c>
      <c r="C11" s="2">
        <v>118</v>
      </c>
      <c r="D11" s="2">
        <v>77.7</v>
      </c>
      <c r="E11" s="2">
        <v>195.7</v>
      </c>
      <c r="F11" s="2">
        <v>8.8</v>
      </c>
      <c r="G11" s="2">
        <v>135.7</v>
      </c>
    </row>
    <row r="12" spans="1:7" ht="12.75">
      <c r="A12" s="2">
        <v>9</v>
      </c>
      <c r="B12" s="2" t="s">
        <v>43</v>
      </c>
      <c r="C12" s="2">
        <v>99</v>
      </c>
      <c r="D12" s="2">
        <v>88.3</v>
      </c>
      <c r="E12" s="2">
        <v>187.3</v>
      </c>
      <c r="F12" s="2">
        <v>-14.5</v>
      </c>
      <c r="G12" s="2">
        <v>144</v>
      </c>
    </row>
    <row r="13" spans="1:7" ht="12.75">
      <c r="A13" s="2">
        <v>10</v>
      </c>
      <c r="B13" s="2" t="s">
        <v>72</v>
      </c>
      <c r="C13" s="2">
        <v>97</v>
      </c>
      <c r="D13" s="2">
        <v>81</v>
      </c>
      <c r="E13" s="2">
        <v>178</v>
      </c>
      <c r="F13" s="2">
        <v>48.7</v>
      </c>
      <c r="G13" s="2">
        <v>153.3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3:G13"/>
  <sheetViews>
    <sheetView workbookViewId="0" topLeftCell="A1">
      <selection activeCell="M11" sqref="M11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8" customWidth="1"/>
  </cols>
  <sheetData>
    <row r="3" spans="1:7" ht="12.75">
      <c r="A3" s="20" t="s">
        <v>34</v>
      </c>
      <c r="B3" s="20" t="s">
        <v>35</v>
      </c>
      <c r="C3" s="20" t="s">
        <v>36</v>
      </c>
      <c r="D3" s="20" t="s">
        <v>37</v>
      </c>
      <c r="E3" s="20" t="s">
        <v>38</v>
      </c>
      <c r="F3" s="20" t="s">
        <v>39</v>
      </c>
      <c r="G3" s="20" t="s">
        <v>40</v>
      </c>
    </row>
    <row r="4" spans="1:7" ht="12.75">
      <c r="A4" s="2">
        <v>1</v>
      </c>
      <c r="B4" s="2" t="s">
        <v>42</v>
      </c>
      <c r="C4" s="2">
        <v>182</v>
      </c>
      <c r="D4" s="2">
        <v>113.2</v>
      </c>
      <c r="E4" s="2">
        <v>295.2</v>
      </c>
      <c r="F4" s="2">
        <v>64.2</v>
      </c>
      <c r="G4" s="2">
        <v>0</v>
      </c>
    </row>
    <row r="5" spans="1:7" ht="12.75">
      <c r="A5" s="2">
        <v>2</v>
      </c>
      <c r="B5" s="2" t="s">
        <v>31</v>
      </c>
      <c r="C5" s="2">
        <v>175</v>
      </c>
      <c r="D5" s="2">
        <v>104.8</v>
      </c>
      <c r="E5" s="2">
        <v>279.8</v>
      </c>
      <c r="F5" s="2">
        <v>33</v>
      </c>
      <c r="G5" s="2">
        <v>15.3</v>
      </c>
    </row>
    <row r="6" spans="1:7" ht="12.75">
      <c r="A6" s="2">
        <v>3</v>
      </c>
      <c r="B6" s="2" t="s">
        <v>44</v>
      </c>
      <c r="C6" s="2">
        <v>129</v>
      </c>
      <c r="D6" s="2">
        <v>129.8</v>
      </c>
      <c r="E6" s="2">
        <v>258.8</v>
      </c>
      <c r="F6" s="2">
        <v>63.2</v>
      </c>
      <c r="G6" s="2">
        <v>36.3</v>
      </c>
    </row>
    <row r="7" spans="1:7" ht="12.75">
      <c r="A7" s="2">
        <v>4</v>
      </c>
      <c r="B7" s="2" t="s">
        <v>33</v>
      </c>
      <c r="C7" s="2">
        <v>134</v>
      </c>
      <c r="D7" s="2">
        <v>73.5</v>
      </c>
      <c r="E7" s="2">
        <v>207.5</v>
      </c>
      <c r="F7" s="2">
        <v>-46.2</v>
      </c>
      <c r="G7" s="2">
        <v>87.7</v>
      </c>
    </row>
    <row r="8" spans="1:7" ht="12.75">
      <c r="A8" s="2">
        <v>5</v>
      </c>
      <c r="B8" s="2" t="s">
        <v>100</v>
      </c>
      <c r="C8" s="2">
        <v>125</v>
      </c>
      <c r="D8" s="2">
        <v>81.7</v>
      </c>
      <c r="E8" s="2">
        <v>206.7</v>
      </c>
      <c r="F8" s="2">
        <v>-124.7</v>
      </c>
      <c r="G8" s="2">
        <v>88.5</v>
      </c>
    </row>
    <row r="9" spans="1:7" ht="12.75">
      <c r="A9" s="2">
        <v>6</v>
      </c>
      <c r="B9" s="2" t="s">
        <v>43</v>
      </c>
      <c r="C9" s="2">
        <v>108</v>
      </c>
      <c r="D9" s="2">
        <v>71.2</v>
      </c>
      <c r="E9" s="2">
        <v>179.2</v>
      </c>
      <c r="F9" s="2">
        <v>-8.2</v>
      </c>
      <c r="G9" s="2">
        <v>116</v>
      </c>
    </row>
    <row r="10" spans="1:7" ht="12.75">
      <c r="A10" s="2">
        <v>7</v>
      </c>
      <c r="B10" s="2" t="s">
        <v>101</v>
      </c>
      <c r="C10" s="2">
        <v>130</v>
      </c>
      <c r="D10" s="2">
        <v>45</v>
      </c>
      <c r="E10" s="2">
        <v>175</v>
      </c>
      <c r="F10" s="2">
        <v>-73.3</v>
      </c>
      <c r="G10" s="2">
        <v>120.2</v>
      </c>
    </row>
    <row r="11" spans="1:7" ht="12.75">
      <c r="A11" s="2">
        <v>8</v>
      </c>
      <c r="B11" s="2" t="s">
        <v>41</v>
      </c>
      <c r="C11" s="2">
        <v>102</v>
      </c>
      <c r="D11" s="2">
        <v>71.5</v>
      </c>
      <c r="E11" s="2">
        <v>173.5</v>
      </c>
      <c r="F11" s="2">
        <v>-45.7</v>
      </c>
      <c r="G11" s="2">
        <v>121.7</v>
      </c>
    </row>
    <row r="12" spans="1:7" ht="12.75">
      <c r="A12" s="2">
        <v>9</v>
      </c>
      <c r="B12" s="2" t="s">
        <v>30</v>
      </c>
      <c r="C12" s="2">
        <v>122</v>
      </c>
      <c r="D12" s="2">
        <v>0.8</v>
      </c>
      <c r="E12" s="2">
        <v>122.8</v>
      </c>
      <c r="F12" s="2">
        <v>-75</v>
      </c>
      <c r="G12" s="2">
        <v>172.3</v>
      </c>
    </row>
    <row r="13" spans="1:7" ht="12.75">
      <c r="A13" s="2">
        <v>10</v>
      </c>
      <c r="B13" s="2" t="s">
        <v>72</v>
      </c>
      <c r="C13" s="2">
        <v>37</v>
      </c>
      <c r="D13" s="2">
        <v>59.3</v>
      </c>
      <c r="E13" s="2">
        <v>96.3</v>
      </c>
      <c r="F13" s="2">
        <v>-81.7</v>
      </c>
      <c r="G13" s="2">
        <v>198.8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B28" sqref="B28"/>
    </sheetView>
  </sheetViews>
  <sheetFormatPr defaultColWidth="9.33203125" defaultRowHeight="12.75"/>
  <cols>
    <col min="1" max="1" width="9.33203125" style="18" customWidth="1"/>
    <col min="2" max="11" width="9.33203125" style="2" customWidth="1"/>
    <col min="12" max="16384" width="9.33203125" style="18" customWidth="1"/>
  </cols>
  <sheetData>
    <row r="1" spans="1:11" ht="12.75">
      <c r="A1" s="2"/>
      <c r="B1" s="19" t="s">
        <v>60</v>
      </c>
      <c r="C1" s="19" t="s">
        <v>56</v>
      </c>
      <c r="D1" s="19" t="s">
        <v>57</v>
      </c>
      <c r="E1" s="19" t="s">
        <v>59</v>
      </c>
      <c r="F1" s="19" t="s">
        <v>58</v>
      </c>
      <c r="G1" s="19" t="s">
        <v>61</v>
      </c>
      <c r="H1" s="19" t="s">
        <v>71</v>
      </c>
      <c r="I1" s="19" t="s">
        <v>62</v>
      </c>
      <c r="J1" s="19" t="s">
        <v>63</v>
      </c>
      <c r="K1" s="19" t="s">
        <v>64</v>
      </c>
    </row>
    <row r="2" spans="1:11" ht="12.75">
      <c r="A2" s="19">
        <v>1</v>
      </c>
      <c r="B2" s="2">
        <f>1!E7</f>
        <v>252.5</v>
      </c>
      <c r="C2" s="2">
        <f>1!E13</f>
        <v>159</v>
      </c>
      <c r="D2" s="2">
        <f>1!E6</f>
        <v>260.7</v>
      </c>
      <c r="E2" s="2">
        <f>1!E9</f>
        <v>223.8</v>
      </c>
      <c r="F2" s="2">
        <f>1!E10</f>
        <v>217</v>
      </c>
      <c r="G2" s="2">
        <f>1!E8</f>
        <v>224</v>
      </c>
      <c r="H2" s="2">
        <f>1!E12</f>
        <v>167</v>
      </c>
      <c r="I2" s="2">
        <f>1!E4</f>
        <v>270.7</v>
      </c>
      <c r="J2" s="2">
        <f>1!E11</f>
        <v>173.7</v>
      </c>
      <c r="K2" s="2">
        <f>1!E5</f>
        <v>267</v>
      </c>
    </row>
    <row r="3" spans="1:11" ht="12.75">
      <c r="A3" s="19">
        <v>2</v>
      </c>
      <c r="B3" s="2">
        <f>2!E11</f>
        <v>212.2</v>
      </c>
      <c r="C3" s="2">
        <f>2!E8</f>
        <v>247</v>
      </c>
      <c r="D3" s="2">
        <f>2!E6</f>
        <v>293</v>
      </c>
      <c r="E3" s="2">
        <f>2!E10</f>
        <v>215.7</v>
      </c>
      <c r="F3" s="2">
        <f>2!E13</f>
        <v>169.7</v>
      </c>
      <c r="G3" s="2">
        <f>2!E12</f>
        <v>179.8</v>
      </c>
      <c r="H3" s="2">
        <f>2!E5</f>
        <v>307.8</v>
      </c>
      <c r="I3" s="2">
        <f>2!E9</f>
        <v>234.3</v>
      </c>
      <c r="J3" s="2">
        <f>2!E4</f>
        <v>309.8</v>
      </c>
      <c r="K3" s="2">
        <f>2!E7</f>
        <v>289</v>
      </c>
    </row>
    <row r="4" spans="1:11" ht="12.75">
      <c r="A4" s="19">
        <v>3</v>
      </c>
      <c r="B4" s="2">
        <f>3!E10</f>
        <v>225.8</v>
      </c>
      <c r="C4" s="2">
        <f>3!E11</f>
        <v>220.3</v>
      </c>
      <c r="D4" s="2">
        <f>3!E13</f>
        <v>180.7</v>
      </c>
      <c r="E4" s="2">
        <f>3!E6</f>
        <v>267.5</v>
      </c>
      <c r="F4" s="2">
        <f>3!E7</f>
        <v>238.5</v>
      </c>
      <c r="G4" s="2">
        <f>3!E4</f>
        <v>299.8</v>
      </c>
      <c r="H4" s="2">
        <f>3!E12</f>
        <v>181.5</v>
      </c>
      <c r="I4" s="2">
        <f>3!E8</f>
        <v>233</v>
      </c>
      <c r="J4" s="2">
        <f>3!E9</f>
        <v>229</v>
      </c>
      <c r="K4" s="2">
        <f>3!E5</f>
        <v>275.7</v>
      </c>
    </row>
    <row r="5" spans="1:11" ht="12.75">
      <c r="A5" s="19">
        <v>4</v>
      </c>
      <c r="B5" s="2">
        <f>4!E10</f>
        <v>215.7</v>
      </c>
      <c r="C5" s="2">
        <f>4!E6</f>
        <v>241</v>
      </c>
      <c r="D5" s="2">
        <f>4!E5</f>
        <v>258.5</v>
      </c>
      <c r="E5" s="2">
        <f>4!E4</f>
        <v>272.5</v>
      </c>
      <c r="F5" s="2">
        <f>4!E7</f>
        <v>233</v>
      </c>
      <c r="G5" s="2">
        <f>4!E12</f>
        <v>206.2</v>
      </c>
      <c r="H5" s="2">
        <f>4!E9</f>
        <v>221.5</v>
      </c>
      <c r="I5" s="2">
        <f>4!E13</f>
        <v>166.2</v>
      </c>
      <c r="J5" s="2">
        <f>4!E8</f>
        <v>224</v>
      </c>
      <c r="K5" s="2">
        <f>4!E11</f>
        <v>209</v>
      </c>
    </row>
    <row r="6" spans="1:11" ht="12.75">
      <c r="A6" s="19">
        <v>5</v>
      </c>
      <c r="B6" s="2">
        <f>5!E9</f>
        <v>235.5</v>
      </c>
      <c r="C6" s="2">
        <f>5!E6</f>
        <v>265.7</v>
      </c>
      <c r="D6" s="2">
        <f>5!E7</f>
        <v>238.8</v>
      </c>
      <c r="E6" s="2">
        <f>5!E8</f>
        <v>236.2</v>
      </c>
      <c r="F6" s="2">
        <f>5!E4</f>
        <v>344.2</v>
      </c>
      <c r="G6" s="2">
        <f>5!E12</f>
        <v>180</v>
      </c>
      <c r="H6" s="2">
        <f>5!E13</f>
        <v>165</v>
      </c>
      <c r="I6" s="2">
        <f>5!E11</f>
        <v>215</v>
      </c>
      <c r="J6" s="2">
        <f>5!E5</f>
        <v>308.5</v>
      </c>
      <c r="K6" s="2">
        <f>5!E10</f>
        <v>228</v>
      </c>
    </row>
    <row r="7" spans="1:11" ht="12.75">
      <c r="A7" s="19">
        <v>6</v>
      </c>
      <c r="B7" s="2">
        <f>6!E6</f>
        <v>243.5</v>
      </c>
      <c r="C7" s="2">
        <f>6!E12</f>
        <v>164.8</v>
      </c>
      <c r="D7" s="2">
        <f>6!E5</f>
        <v>281.5</v>
      </c>
      <c r="E7" s="2">
        <f>6!E8</f>
        <v>194.8</v>
      </c>
      <c r="F7" s="2">
        <f>6!E4</f>
        <v>284.7</v>
      </c>
      <c r="G7" s="2">
        <f>6!E9</f>
        <v>179.5</v>
      </c>
      <c r="H7" s="2">
        <f>6!E11</f>
        <v>170.3</v>
      </c>
      <c r="I7" s="2">
        <f>6!E13</f>
        <v>136.3</v>
      </c>
      <c r="J7" s="2">
        <f>6!E7</f>
        <v>232</v>
      </c>
      <c r="K7" s="2">
        <f>6!E10</f>
        <v>177.8</v>
      </c>
    </row>
    <row r="8" spans="1:11" ht="12.75">
      <c r="A8" s="19">
        <v>7</v>
      </c>
      <c r="B8" s="2">
        <f>7!E10</f>
        <v>236</v>
      </c>
      <c r="C8" s="2">
        <f>7!E7</f>
        <v>264</v>
      </c>
      <c r="D8" s="2">
        <f>7!E5</f>
        <v>283.8</v>
      </c>
      <c r="E8" s="2">
        <f>7!E8</f>
        <v>252.7</v>
      </c>
      <c r="F8" s="2">
        <f>7!E13</f>
        <v>180.5</v>
      </c>
      <c r="G8" s="2">
        <f>7!E11</f>
        <v>220.3</v>
      </c>
      <c r="H8" s="2">
        <f>7!E9</f>
        <v>236</v>
      </c>
      <c r="I8" s="2">
        <f>7!E12</f>
        <v>208.8</v>
      </c>
      <c r="J8" s="2">
        <f>7!E6</f>
        <v>266.7</v>
      </c>
      <c r="K8" s="2">
        <f>7!E4</f>
        <v>287.7</v>
      </c>
    </row>
    <row r="9" spans="1:11" ht="12.75">
      <c r="A9" s="19">
        <v>8</v>
      </c>
      <c r="B9" s="2">
        <f>8!E6</f>
        <v>236.5</v>
      </c>
      <c r="C9" s="2">
        <f>8!E10</f>
        <v>214.3</v>
      </c>
      <c r="D9" s="2">
        <f>8!E5</f>
        <v>289.2</v>
      </c>
      <c r="E9" s="2">
        <f>8!E11</f>
        <v>198.5</v>
      </c>
      <c r="F9" s="2">
        <f>8!E9</f>
        <v>220</v>
      </c>
      <c r="G9" s="2">
        <f>8!E12</f>
        <v>193.8</v>
      </c>
      <c r="H9" s="2">
        <f>8!E13</f>
        <v>162.7</v>
      </c>
      <c r="I9" s="2">
        <f>8!E7</f>
        <v>229.2</v>
      </c>
      <c r="J9" s="2">
        <f>8!E4</f>
        <v>360.8</v>
      </c>
      <c r="K9" s="2">
        <f>8!E8</f>
        <v>221.3</v>
      </c>
    </row>
    <row r="10" spans="1:11" ht="12.75">
      <c r="A10" s="19">
        <v>9</v>
      </c>
      <c r="B10" s="2">
        <f>9!E6</f>
        <v>247.8</v>
      </c>
      <c r="C10" s="2">
        <f>9!E9</f>
        <v>210</v>
      </c>
      <c r="D10" s="2">
        <f>9!E11</f>
        <v>190</v>
      </c>
      <c r="E10" s="2">
        <f>9!E12</f>
        <v>175</v>
      </c>
      <c r="F10" s="2">
        <f>9!E4</f>
        <v>274.7</v>
      </c>
      <c r="G10" s="2">
        <f>9!E10</f>
        <v>200.5</v>
      </c>
      <c r="H10" s="2">
        <f>9!E13</f>
        <v>168.7</v>
      </c>
      <c r="I10" s="2">
        <f>9!E5</f>
        <v>248.7</v>
      </c>
      <c r="J10" s="2">
        <f>9!E8</f>
        <v>214.2</v>
      </c>
      <c r="K10" s="2">
        <f>9!E7</f>
        <v>233</v>
      </c>
    </row>
    <row r="11" spans="1:11" ht="12.75">
      <c r="A11" s="19">
        <v>10</v>
      </c>
      <c r="B11" s="2">
        <f>'10'!E8</f>
        <v>246.8</v>
      </c>
      <c r="C11" s="2">
        <f>'10'!E7</f>
        <v>253.5</v>
      </c>
      <c r="D11" s="2">
        <f>'10'!E4</f>
        <v>320</v>
      </c>
      <c r="E11" s="2">
        <f>'10'!E9</f>
        <v>222.8</v>
      </c>
      <c r="F11" s="2">
        <f>'10'!E11</f>
        <v>220.2</v>
      </c>
      <c r="G11" s="2">
        <f>'10'!E13</f>
        <v>138.7</v>
      </c>
      <c r="H11" s="2">
        <f>'10'!E12</f>
        <v>148.8</v>
      </c>
      <c r="I11" s="2">
        <f>'10'!E5</f>
        <v>274.7</v>
      </c>
      <c r="J11" s="2">
        <f>'10'!E10</f>
        <v>220.5</v>
      </c>
      <c r="K11" s="2">
        <f>'10'!E6</f>
        <v>255.7</v>
      </c>
    </row>
    <row r="12" spans="1:11" ht="12.75">
      <c r="A12" s="19">
        <v>11</v>
      </c>
      <c r="B12" s="2">
        <f>'11'!E13</f>
        <v>192.8</v>
      </c>
      <c r="C12" s="2">
        <f>'11'!E6</f>
        <v>287.8</v>
      </c>
      <c r="D12" s="2">
        <f>'11'!E4</f>
        <v>315</v>
      </c>
      <c r="E12" s="2">
        <f>'11'!E9</f>
        <v>213.2</v>
      </c>
      <c r="F12" s="2">
        <f>'11'!E7</f>
        <v>258.2</v>
      </c>
      <c r="G12" s="2">
        <f>'11'!E8</f>
        <v>240</v>
      </c>
      <c r="H12" s="2">
        <f>'11'!E10</f>
        <v>209</v>
      </c>
      <c r="I12" s="2">
        <f>'11'!E11</f>
        <v>199.7</v>
      </c>
      <c r="J12" s="2">
        <f>'11'!E12</f>
        <v>193.5</v>
      </c>
      <c r="K12" s="2">
        <f>'11'!E5</f>
        <v>297</v>
      </c>
    </row>
    <row r="13" spans="1:11" ht="12.75">
      <c r="A13" s="19">
        <v>12</v>
      </c>
      <c r="B13" s="2">
        <f>'12'!E4</f>
        <v>275.7</v>
      </c>
      <c r="C13" s="2">
        <f>'12'!E8</f>
        <v>209.3</v>
      </c>
      <c r="D13" s="2">
        <f>'12'!E7</f>
        <v>215.7</v>
      </c>
      <c r="E13" s="2">
        <f>'12'!E12</f>
        <v>162.7</v>
      </c>
      <c r="F13" s="2">
        <f>'12'!E10</f>
        <v>185.5</v>
      </c>
      <c r="G13" s="2">
        <f>'12'!E13</f>
        <v>153</v>
      </c>
      <c r="H13" s="2">
        <f>'12'!E6</f>
        <v>226.2</v>
      </c>
      <c r="I13" s="2">
        <f>'12'!E11</f>
        <v>181.7</v>
      </c>
      <c r="J13" s="2">
        <f>'12'!E9</f>
        <v>201.2</v>
      </c>
      <c r="K13" s="2">
        <f>'12'!E5</f>
        <v>262.7</v>
      </c>
    </row>
    <row r="14" spans="1:11" ht="12.75">
      <c r="A14" s="19">
        <v>13</v>
      </c>
      <c r="B14" s="2">
        <f>'13'!E12</f>
        <v>177.3</v>
      </c>
      <c r="C14" s="2">
        <f>'13'!E7</f>
        <v>248.2</v>
      </c>
      <c r="D14" s="2">
        <f>'13'!E11</f>
        <v>188.5</v>
      </c>
      <c r="E14" s="2">
        <f>'13'!E4</f>
        <v>292.7</v>
      </c>
      <c r="F14" s="2">
        <f>'13'!E6</f>
        <v>250.2</v>
      </c>
      <c r="G14" s="2">
        <f>'13'!E9</f>
        <v>219.2</v>
      </c>
      <c r="H14" s="2">
        <f>'13'!E13</f>
        <v>174.8</v>
      </c>
      <c r="I14" s="2">
        <f>'13'!E10</f>
        <v>202.2</v>
      </c>
      <c r="J14" s="2">
        <f>'13'!E8</f>
        <v>243.7</v>
      </c>
      <c r="K14" s="2">
        <f>'13'!E5</f>
        <v>252.3</v>
      </c>
    </row>
    <row r="15" spans="1:11" ht="12.75">
      <c r="A15" s="19">
        <v>14</v>
      </c>
      <c r="B15" s="2">
        <f>'14'!E11</f>
        <v>224.7</v>
      </c>
      <c r="C15" s="2">
        <f>'14'!E8</f>
        <v>255.8</v>
      </c>
      <c r="D15" s="2">
        <f>'14'!E5</f>
        <v>320</v>
      </c>
      <c r="E15" s="2">
        <f>'14'!E12</f>
        <v>217.3</v>
      </c>
      <c r="F15" s="2">
        <f>'14'!E13</f>
        <v>149.2</v>
      </c>
      <c r="G15" s="2">
        <f>'14'!E6</f>
        <v>269.7</v>
      </c>
      <c r="H15" s="2">
        <f>'14'!E9</f>
        <v>237.8</v>
      </c>
      <c r="I15" s="2">
        <f>'14'!E7</f>
        <v>259.3</v>
      </c>
      <c r="J15" s="2">
        <f>'14'!E4</f>
        <v>325.7</v>
      </c>
      <c r="K15" s="2">
        <f>'14'!E10</f>
        <v>236.2</v>
      </c>
    </row>
    <row r="16" spans="1:11" ht="12.75">
      <c r="A16" s="19">
        <v>15</v>
      </c>
      <c r="B16" s="2">
        <f>'15'!E11</f>
        <v>118.2</v>
      </c>
      <c r="C16" s="2">
        <f>'15'!E12</f>
        <v>111.7</v>
      </c>
      <c r="D16" s="2">
        <f>'15'!E5</f>
        <v>160.7</v>
      </c>
      <c r="E16" s="2">
        <f>'15'!E6</f>
        <v>151.8</v>
      </c>
      <c r="F16" s="2">
        <f>'15'!E9</f>
        <v>127.2</v>
      </c>
      <c r="G16" s="2">
        <f>'15'!E13</f>
        <v>72.8</v>
      </c>
      <c r="H16" s="2">
        <f>'15'!E4</f>
        <v>184.7</v>
      </c>
      <c r="I16" s="2">
        <f>'15'!E8</f>
        <v>143</v>
      </c>
      <c r="J16" s="2">
        <f>'15'!E7</f>
        <v>150.5</v>
      </c>
      <c r="K16" s="2">
        <f>'15'!E10</f>
        <v>119.5</v>
      </c>
    </row>
    <row r="17" spans="1:11" ht="12.75">
      <c r="A17" s="19">
        <v>16</v>
      </c>
      <c r="B17" s="2">
        <f>'16'!E13</f>
        <v>153.7</v>
      </c>
      <c r="C17" s="2">
        <f>'16'!E8</f>
        <v>205.5</v>
      </c>
      <c r="D17" s="2">
        <f>'16'!E7</f>
        <v>207.7</v>
      </c>
      <c r="E17" s="2">
        <f>'16'!E12</f>
        <v>175.7</v>
      </c>
      <c r="F17" s="2">
        <f>'16'!E10</f>
        <v>186.8</v>
      </c>
      <c r="G17" s="2">
        <f>'16'!E5</f>
        <v>235.3</v>
      </c>
      <c r="H17" s="2">
        <f>'16'!E11</f>
        <v>184.5</v>
      </c>
      <c r="I17" s="2">
        <f>'16'!E9</f>
        <v>194.8</v>
      </c>
      <c r="J17" s="2">
        <f>'16'!E4</f>
        <v>255.8</v>
      </c>
      <c r="K17" s="2">
        <f>'16'!E6</f>
        <v>219.2</v>
      </c>
    </row>
    <row r="18" spans="1:11" ht="12.75">
      <c r="A18" s="19">
        <v>17</v>
      </c>
      <c r="B18" s="2">
        <f>'17'!E6</f>
        <v>279.3</v>
      </c>
      <c r="C18" s="2">
        <f>'17'!E12</f>
        <v>201.8</v>
      </c>
      <c r="D18" s="2">
        <f>'17'!E8</f>
        <v>223.2</v>
      </c>
      <c r="E18" s="2">
        <f>'17'!E5</f>
        <v>291.3</v>
      </c>
      <c r="F18" s="2">
        <f>'17'!E11</f>
        <v>202.7</v>
      </c>
      <c r="G18" s="2">
        <f>'17'!E7</f>
        <v>269.5</v>
      </c>
      <c r="H18" s="2">
        <f>'17'!E9</f>
        <v>204</v>
      </c>
      <c r="I18" s="2">
        <f>'17'!E13</f>
        <v>181.5</v>
      </c>
      <c r="J18" s="2">
        <f>'17'!E4</f>
        <v>324.3</v>
      </c>
      <c r="K18" s="2">
        <f>'17'!E10</f>
        <v>203.2</v>
      </c>
    </row>
    <row r="19" spans="1:11" ht="12.75">
      <c r="A19" s="19">
        <v>18</v>
      </c>
      <c r="B19" s="2">
        <f>'18'!E13</f>
        <v>172</v>
      </c>
      <c r="C19" s="2">
        <f>'18'!E8</f>
        <v>241.2</v>
      </c>
      <c r="D19" s="2">
        <f>'18'!E4</f>
        <v>303.3</v>
      </c>
      <c r="E19" s="2">
        <f>'18'!E6</f>
        <v>261.3</v>
      </c>
      <c r="F19" s="2">
        <f>'18'!E10</f>
        <v>218.3</v>
      </c>
      <c r="G19" s="2">
        <f>'18'!E7</f>
        <v>247</v>
      </c>
      <c r="H19" s="2">
        <f>'18'!E12</f>
        <v>189.7</v>
      </c>
      <c r="I19" s="2">
        <f>'18'!E11</f>
        <v>198</v>
      </c>
      <c r="J19" s="2">
        <f>'18'!E5</f>
        <v>293.7</v>
      </c>
      <c r="K19" s="2">
        <f>'18'!E9</f>
        <v>218.8</v>
      </c>
    </row>
    <row r="20" spans="1:11" ht="12.75">
      <c r="A20" s="19">
        <v>19</v>
      </c>
      <c r="B20" s="2">
        <f>'19'!E11</f>
        <v>221.7</v>
      </c>
      <c r="C20" s="2">
        <f>'19'!E5</f>
        <v>254.8</v>
      </c>
      <c r="D20" s="2">
        <f>'19'!E4</f>
        <v>271.7</v>
      </c>
      <c r="E20" s="2">
        <f>'19'!E13</f>
        <v>204.2</v>
      </c>
      <c r="F20" s="2">
        <f>'19'!E6</f>
        <v>250.3</v>
      </c>
      <c r="G20" s="2">
        <f>'19'!E9</f>
        <v>238.2</v>
      </c>
      <c r="H20" s="2">
        <f>'19'!E8</f>
        <v>245.3</v>
      </c>
      <c r="I20" s="2">
        <f>'19'!E10</f>
        <v>236.5</v>
      </c>
      <c r="J20" s="2">
        <f>'19'!E7</f>
        <v>248.5</v>
      </c>
      <c r="K20" s="2">
        <f>'19'!E12</f>
        <v>212</v>
      </c>
    </row>
    <row r="21" spans="1:11" ht="12.75">
      <c r="A21" s="19">
        <v>20</v>
      </c>
      <c r="B21" s="2">
        <f>'20'!E8</f>
        <v>233.8</v>
      </c>
      <c r="C21" s="2">
        <f>'20'!E12</f>
        <v>203</v>
      </c>
      <c r="D21" s="2">
        <f>'20'!E5</f>
        <v>265.5</v>
      </c>
      <c r="E21" s="2">
        <f>'20'!E4</f>
        <v>305.8</v>
      </c>
      <c r="F21" s="2">
        <f>'20'!E10</f>
        <v>228</v>
      </c>
      <c r="G21" s="2">
        <f>'20'!E6</f>
        <v>264.8</v>
      </c>
      <c r="H21" s="2">
        <f>'20'!E13</f>
        <v>167</v>
      </c>
      <c r="I21" s="2">
        <f>'20'!E9</f>
        <v>230.7</v>
      </c>
      <c r="J21" s="2">
        <f>'20'!E7</f>
        <v>256.3</v>
      </c>
      <c r="K21" s="2">
        <f>'20'!E11</f>
        <v>213.7</v>
      </c>
    </row>
    <row r="22" spans="1:11" ht="12.75">
      <c r="A22" s="19">
        <v>21</v>
      </c>
      <c r="B22" s="2">
        <f>'21'!E10</f>
        <v>227</v>
      </c>
      <c r="C22" s="2">
        <f>'21'!E5</f>
        <v>301.2</v>
      </c>
      <c r="D22" s="2">
        <f>'21'!E4</f>
        <v>329.7</v>
      </c>
      <c r="E22" s="2">
        <f>'21'!E9</f>
        <v>232</v>
      </c>
      <c r="F22" s="2">
        <f>'21'!E6</f>
        <v>265.5</v>
      </c>
      <c r="G22" s="2">
        <f>'21'!E12</f>
        <v>187.8</v>
      </c>
      <c r="H22" s="2">
        <f>'21'!E8</f>
        <v>232.5</v>
      </c>
      <c r="I22" s="2">
        <f>'21'!E13</f>
        <v>162.7</v>
      </c>
      <c r="J22" s="2">
        <f>'21'!E7</f>
        <v>233.8</v>
      </c>
      <c r="K22" s="2">
        <f>'21'!E11</f>
        <v>202.3</v>
      </c>
    </row>
    <row r="23" spans="1:11" ht="12.75">
      <c r="A23" s="19">
        <v>22</v>
      </c>
      <c r="B23" s="2">
        <f>'22'!E11</f>
        <v>181.2</v>
      </c>
      <c r="C23" s="2">
        <f>'22'!E6</f>
        <v>277.8</v>
      </c>
      <c r="D23" s="2">
        <f>'22'!E5</f>
        <v>293.8</v>
      </c>
      <c r="E23" s="2">
        <f>'22'!E13</f>
        <v>171.2</v>
      </c>
      <c r="F23" s="2">
        <f>'22'!E4</f>
        <v>304.5</v>
      </c>
      <c r="G23" s="2">
        <f>'22'!E8</f>
        <v>231.3</v>
      </c>
      <c r="H23" s="2">
        <f>'22'!E12</f>
        <v>174.8</v>
      </c>
      <c r="I23" s="2">
        <f>'22'!E10</f>
        <v>185.3</v>
      </c>
      <c r="J23" s="2">
        <f>'22'!E9</f>
        <v>225.2</v>
      </c>
      <c r="K23" s="2">
        <f>'22'!E7</f>
        <v>270.2</v>
      </c>
    </row>
    <row r="24" spans="1:11" ht="12.75">
      <c r="A24" s="19">
        <v>23</v>
      </c>
      <c r="B24" s="2">
        <f>'23'!E8</f>
        <v>216.2</v>
      </c>
      <c r="C24" s="2">
        <f>'23'!E13</f>
        <v>150.3</v>
      </c>
      <c r="D24" s="2">
        <f>'23'!E7</f>
        <v>216.5</v>
      </c>
      <c r="E24" s="2">
        <f>'23'!E11</f>
        <v>191.3</v>
      </c>
      <c r="F24" s="2">
        <f>'23'!E4</f>
        <v>276.8</v>
      </c>
      <c r="G24" s="2">
        <f>'23'!E6</f>
        <v>254</v>
      </c>
      <c r="H24" s="2">
        <f>'23'!E12</f>
        <v>187.8</v>
      </c>
      <c r="I24" s="2">
        <f>'23'!E10</f>
        <v>198.7</v>
      </c>
      <c r="J24" s="2">
        <f>'23'!E5</f>
        <v>271.7</v>
      </c>
      <c r="K24" s="2">
        <f>'23'!E9</f>
        <v>210.7</v>
      </c>
    </row>
    <row r="25" spans="1:11" ht="12.75">
      <c r="A25" s="19">
        <v>24</v>
      </c>
      <c r="B25" s="2">
        <f>'24'!E4</f>
        <v>266.3</v>
      </c>
      <c r="C25" s="2">
        <f>'24'!E12</f>
        <v>184.3</v>
      </c>
      <c r="D25" s="2">
        <f>'24'!E11</f>
        <v>186.8</v>
      </c>
      <c r="E25" s="2">
        <f>'24'!E5</f>
        <v>230.8</v>
      </c>
      <c r="F25" s="2">
        <f>'24'!E9</f>
        <v>201.8</v>
      </c>
      <c r="G25" s="2">
        <f>'24'!E7</f>
        <v>217.5</v>
      </c>
      <c r="H25" s="2">
        <f>'24'!E13</f>
        <v>129.3</v>
      </c>
      <c r="I25" s="2">
        <f>'24'!E6</f>
        <v>221.5</v>
      </c>
      <c r="J25" s="2">
        <f>'24'!E8</f>
        <v>202.3</v>
      </c>
      <c r="K25" s="2">
        <f>'24'!E10</f>
        <v>200.5</v>
      </c>
    </row>
    <row r="26" spans="1:11" ht="12.75">
      <c r="A26" s="19">
        <v>25</v>
      </c>
      <c r="B26" s="2">
        <f>'25'!E7</f>
        <v>246.8</v>
      </c>
      <c r="C26" s="2">
        <f>'25'!E6</f>
        <v>248.3</v>
      </c>
      <c r="D26" s="2">
        <f>'25'!E11</f>
        <v>195.7</v>
      </c>
      <c r="E26" s="2">
        <f>'25'!E9</f>
        <v>219.2</v>
      </c>
      <c r="F26" s="2">
        <f>'25'!E12</f>
        <v>187.3</v>
      </c>
      <c r="G26" s="2">
        <f>'25'!E5</f>
        <v>253.7</v>
      </c>
      <c r="H26" s="2">
        <f>'25'!E13</f>
        <v>178</v>
      </c>
      <c r="I26" s="2">
        <f>'25'!E10</f>
        <v>197.8</v>
      </c>
      <c r="J26" s="2">
        <f>'25'!E4</f>
        <v>331.3</v>
      </c>
      <c r="K26" s="2">
        <f>'25'!E8</f>
        <v>231</v>
      </c>
    </row>
    <row r="27" spans="1:11" ht="12.75">
      <c r="A27" s="19">
        <v>26</v>
      </c>
      <c r="B27" s="2">
        <f>'26'!E5</f>
        <v>279.8</v>
      </c>
      <c r="C27" s="2">
        <f>'26'!E10</f>
        <v>175</v>
      </c>
      <c r="D27" s="2">
        <f>'26'!E6</f>
        <v>258.8</v>
      </c>
      <c r="E27" s="2">
        <f>'26'!E11</f>
        <v>173.5</v>
      </c>
      <c r="F27" s="2">
        <f>'26'!E9</f>
        <v>179.2</v>
      </c>
      <c r="G27" s="2">
        <f>'26'!E7</f>
        <v>207.5</v>
      </c>
      <c r="H27" s="2">
        <f>'26'!E13</f>
        <v>96.3</v>
      </c>
      <c r="I27" s="2">
        <f>'26'!E12</f>
        <v>122.8</v>
      </c>
      <c r="J27" s="2">
        <f>'26'!E8</f>
        <v>206.7</v>
      </c>
      <c r="K27" s="2">
        <f>'26'!E4</f>
        <v>295.2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B28" sqref="B28"/>
    </sheetView>
  </sheetViews>
  <sheetFormatPr defaultColWidth="9.33203125" defaultRowHeight="12.75"/>
  <cols>
    <col min="1" max="11" width="9.33203125" style="2" customWidth="1"/>
    <col min="12" max="16384" width="9.33203125" style="18" customWidth="1"/>
  </cols>
  <sheetData>
    <row r="1" spans="2:11" ht="12.75">
      <c r="B1" s="19" t="s">
        <v>60</v>
      </c>
      <c r="C1" s="19" t="s">
        <v>56</v>
      </c>
      <c r="D1" s="19" t="s">
        <v>57</v>
      </c>
      <c r="E1" s="19" t="s">
        <v>59</v>
      </c>
      <c r="F1" s="19" t="s">
        <v>58</v>
      </c>
      <c r="G1" s="19" t="s">
        <v>61</v>
      </c>
      <c r="H1" s="19" t="s">
        <v>71</v>
      </c>
      <c r="I1" s="19" t="s">
        <v>62</v>
      </c>
      <c r="J1" s="19" t="s">
        <v>63</v>
      </c>
      <c r="K1" s="19" t="s">
        <v>64</v>
      </c>
    </row>
    <row r="2" spans="1:11" ht="12.75">
      <c r="A2" s="19">
        <v>1</v>
      </c>
      <c r="B2" s="2">
        <f>1!A7</f>
        <v>4</v>
      </c>
      <c r="C2" s="2">
        <f>1!A13</f>
        <v>10</v>
      </c>
      <c r="D2" s="2">
        <f>1!A6</f>
        <v>3</v>
      </c>
      <c r="E2" s="2">
        <f>1!A9</f>
        <v>6</v>
      </c>
      <c r="F2" s="2">
        <f>1!A10</f>
        <v>7</v>
      </c>
      <c r="G2" s="2">
        <f>1!A8</f>
        <v>5</v>
      </c>
      <c r="H2" s="2">
        <f>1!A12</f>
        <v>9</v>
      </c>
      <c r="I2" s="2">
        <f>1!A4</f>
        <v>1</v>
      </c>
      <c r="J2" s="2">
        <f>1!A11</f>
        <v>8</v>
      </c>
      <c r="K2" s="2">
        <f>1!A5</f>
        <v>2</v>
      </c>
    </row>
    <row r="3" spans="1:11" ht="12.75">
      <c r="A3" s="19">
        <v>2</v>
      </c>
      <c r="B3" s="2">
        <f>2!A11</f>
        <v>8</v>
      </c>
      <c r="C3" s="2">
        <f>2!A8</f>
        <v>5</v>
      </c>
      <c r="D3" s="2">
        <f>2!A6</f>
        <v>3</v>
      </c>
      <c r="E3" s="2">
        <f>2!A10</f>
        <v>7</v>
      </c>
      <c r="F3" s="2">
        <f>2!A13</f>
        <v>10</v>
      </c>
      <c r="G3" s="2">
        <f>2!A12</f>
        <v>9</v>
      </c>
      <c r="H3" s="2">
        <f>2!A5</f>
        <v>2</v>
      </c>
      <c r="I3" s="2">
        <f>2!A9</f>
        <v>6</v>
      </c>
      <c r="J3" s="2">
        <f>2!A4</f>
        <v>1</v>
      </c>
      <c r="K3" s="2">
        <f>2!A7</f>
        <v>4</v>
      </c>
    </row>
    <row r="4" spans="1:11" ht="12.75">
      <c r="A4" s="19">
        <v>3</v>
      </c>
      <c r="B4" s="2">
        <f>3!A10</f>
        <v>7</v>
      </c>
      <c r="C4" s="2">
        <f>3!A11</f>
        <v>8</v>
      </c>
      <c r="D4" s="2">
        <f>3!A13</f>
        <v>10</v>
      </c>
      <c r="E4" s="2">
        <f>3!A6</f>
        <v>3</v>
      </c>
      <c r="F4" s="2">
        <f>3!A7</f>
        <v>4</v>
      </c>
      <c r="G4" s="2">
        <f>3!A4</f>
        <v>1</v>
      </c>
      <c r="H4" s="2">
        <f>3!A12</f>
        <v>9</v>
      </c>
      <c r="I4" s="2">
        <f>3!A8</f>
        <v>5</v>
      </c>
      <c r="J4" s="2">
        <f>3!A9</f>
        <v>6</v>
      </c>
      <c r="K4" s="2">
        <f>3!A5</f>
        <v>2</v>
      </c>
    </row>
    <row r="5" spans="1:11" ht="12.75">
      <c r="A5" s="19">
        <v>4</v>
      </c>
      <c r="B5" s="2">
        <f>4!A10</f>
        <v>7</v>
      </c>
      <c r="C5" s="2">
        <f>4!A6</f>
        <v>3</v>
      </c>
      <c r="D5" s="2">
        <f>4!A5</f>
        <v>2</v>
      </c>
      <c r="E5" s="2">
        <f>4!A4</f>
        <v>1</v>
      </c>
      <c r="F5" s="2">
        <f>4!A7</f>
        <v>4</v>
      </c>
      <c r="G5" s="2">
        <f>4!A12</f>
        <v>9</v>
      </c>
      <c r="H5" s="2">
        <f>4!A9</f>
        <v>6</v>
      </c>
      <c r="I5" s="2">
        <f>4!A13</f>
        <v>10</v>
      </c>
      <c r="J5" s="2">
        <f>4!A8</f>
        <v>5</v>
      </c>
      <c r="K5" s="2">
        <f>4!A11</f>
        <v>8</v>
      </c>
    </row>
    <row r="6" spans="1:11" ht="12.75">
      <c r="A6" s="19">
        <v>5</v>
      </c>
      <c r="B6" s="2">
        <f>5!A9</f>
        <v>6</v>
      </c>
      <c r="C6" s="2">
        <f>5!A6</f>
        <v>3</v>
      </c>
      <c r="D6" s="2">
        <f>5!A7</f>
        <v>4</v>
      </c>
      <c r="E6" s="2">
        <f>5!A8</f>
        <v>5</v>
      </c>
      <c r="F6" s="2">
        <f>5!A4</f>
        <v>1</v>
      </c>
      <c r="G6" s="2">
        <f>5!A12</f>
        <v>9</v>
      </c>
      <c r="H6" s="2">
        <f>5!A13</f>
        <v>10</v>
      </c>
      <c r="I6" s="2">
        <f>5!A11</f>
        <v>8</v>
      </c>
      <c r="J6" s="2">
        <f>5!A5</f>
        <v>2</v>
      </c>
      <c r="K6" s="2">
        <f>5!A10</f>
        <v>7</v>
      </c>
    </row>
    <row r="7" spans="1:11" ht="12.75">
      <c r="A7" s="19">
        <v>6</v>
      </c>
      <c r="B7" s="2">
        <f>6!A6</f>
        <v>3</v>
      </c>
      <c r="C7" s="2">
        <f>6!A12</f>
        <v>9</v>
      </c>
      <c r="D7" s="2">
        <f>6!A5</f>
        <v>2</v>
      </c>
      <c r="E7" s="2">
        <f>6!A8</f>
        <v>5</v>
      </c>
      <c r="F7" s="2">
        <f>6!A4</f>
        <v>1</v>
      </c>
      <c r="G7" s="2">
        <f>6!A9</f>
        <v>6</v>
      </c>
      <c r="H7" s="2">
        <v>8</v>
      </c>
      <c r="I7" s="2">
        <f>6!A13</f>
        <v>10</v>
      </c>
      <c r="J7" s="2">
        <f>6!A7</f>
        <v>4</v>
      </c>
      <c r="K7" s="2">
        <f>6!A10</f>
        <v>7</v>
      </c>
    </row>
    <row r="8" spans="1:11" ht="12.75">
      <c r="A8" s="19">
        <v>7</v>
      </c>
      <c r="B8" s="2">
        <f>7!A10</f>
        <v>7</v>
      </c>
      <c r="C8" s="2">
        <f>7!A7</f>
        <v>4</v>
      </c>
      <c r="D8" s="2">
        <f>7!A5</f>
        <v>2</v>
      </c>
      <c r="E8" s="2">
        <f>7!A8</f>
        <v>5</v>
      </c>
      <c r="F8" s="2">
        <f>7!A13</f>
        <v>10</v>
      </c>
      <c r="G8" s="2">
        <f>7!A11</f>
        <v>8</v>
      </c>
      <c r="H8" s="2">
        <f>7!A9</f>
        <v>6</v>
      </c>
      <c r="I8" s="2">
        <f>7!A12</f>
        <v>9</v>
      </c>
      <c r="J8" s="2">
        <f>7!A6</f>
        <v>3</v>
      </c>
      <c r="K8" s="2">
        <f>7!A4</f>
        <v>1</v>
      </c>
    </row>
    <row r="9" spans="1:11" ht="12.75">
      <c r="A9" s="19">
        <v>8</v>
      </c>
      <c r="B9" s="2">
        <f>8!A6</f>
        <v>3</v>
      </c>
      <c r="C9" s="2">
        <f>8!A10</f>
        <v>7</v>
      </c>
      <c r="D9" s="2">
        <f>8!A5</f>
        <v>2</v>
      </c>
      <c r="E9" s="2">
        <f>8!A11</f>
        <v>8</v>
      </c>
      <c r="F9" s="2">
        <f>8!A9</f>
        <v>6</v>
      </c>
      <c r="G9" s="2">
        <f>8!A12</f>
        <v>9</v>
      </c>
      <c r="H9" s="2">
        <f>8!A13</f>
        <v>10</v>
      </c>
      <c r="I9" s="2">
        <f>8!A7</f>
        <v>4</v>
      </c>
      <c r="J9" s="2">
        <f>8!A4</f>
        <v>1</v>
      </c>
      <c r="K9" s="2">
        <f>8!A8</f>
        <v>5</v>
      </c>
    </row>
    <row r="10" spans="1:11" ht="12.75">
      <c r="A10" s="19">
        <v>9</v>
      </c>
      <c r="B10" s="2">
        <f>9!A6</f>
        <v>3</v>
      </c>
      <c r="C10" s="2">
        <f>9!A9</f>
        <v>6</v>
      </c>
      <c r="D10" s="2">
        <f>9!A11</f>
        <v>8</v>
      </c>
      <c r="E10" s="2">
        <f>9!A12</f>
        <v>9</v>
      </c>
      <c r="F10" s="2">
        <f>9!A4</f>
        <v>1</v>
      </c>
      <c r="G10" s="2">
        <f>9!A10</f>
        <v>7</v>
      </c>
      <c r="H10" s="2">
        <f>9!A13</f>
        <v>10</v>
      </c>
      <c r="I10" s="2">
        <f>9!A5</f>
        <v>2</v>
      </c>
      <c r="J10" s="2">
        <f>9!A8</f>
        <v>5</v>
      </c>
      <c r="K10" s="2">
        <f>9!A7</f>
        <v>4</v>
      </c>
    </row>
    <row r="11" spans="1:11" ht="12.75">
      <c r="A11" s="19">
        <v>10</v>
      </c>
      <c r="B11" s="2">
        <f>'10'!A8</f>
        <v>5</v>
      </c>
      <c r="C11" s="2">
        <f>'10'!A7</f>
        <v>4</v>
      </c>
      <c r="D11" s="2">
        <f>'10'!A4</f>
        <v>1</v>
      </c>
      <c r="E11" s="2">
        <f>'10'!A9</f>
        <v>6</v>
      </c>
      <c r="F11" s="2">
        <f>'10'!A11</f>
        <v>8</v>
      </c>
      <c r="G11" s="2">
        <f>'10'!A13</f>
        <v>10</v>
      </c>
      <c r="H11" s="2">
        <f>'10'!A12</f>
        <v>9</v>
      </c>
      <c r="I11" s="2">
        <f>'10'!A5</f>
        <v>2</v>
      </c>
      <c r="J11" s="2">
        <f>'10'!A10</f>
        <v>7</v>
      </c>
      <c r="K11" s="2">
        <f>'10'!A6</f>
        <v>3</v>
      </c>
    </row>
    <row r="12" spans="1:11" ht="12.75">
      <c r="A12" s="19">
        <v>11</v>
      </c>
      <c r="B12" s="2">
        <f>'11'!A13</f>
        <v>10</v>
      </c>
      <c r="C12" s="2">
        <f>'11'!A6</f>
        <v>3</v>
      </c>
      <c r="D12" s="2">
        <f>'11'!A4</f>
        <v>1</v>
      </c>
      <c r="E12" s="2">
        <f>'11'!A9</f>
        <v>6</v>
      </c>
      <c r="F12" s="2">
        <f>'11'!A7</f>
        <v>4</v>
      </c>
      <c r="G12" s="2">
        <f>'11'!A8</f>
        <v>5</v>
      </c>
      <c r="H12" s="2">
        <f>'11'!A10</f>
        <v>7</v>
      </c>
      <c r="I12" s="2">
        <f>'11'!A11</f>
        <v>8</v>
      </c>
      <c r="J12" s="2">
        <f>'11'!A12</f>
        <v>9</v>
      </c>
      <c r="K12" s="2">
        <f>'11'!A5</f>
        <v>2</v>
      </c>
    </row>
    <row r="13" spans="1:11" ht="12.75">
      <c r="A13" s="19">
        <v>12</v>
      </c>
      <c r="B13" s="2">
        <f>'12'!A4</f>
        <v>1</v>
      </c>
      <c r="C13" s="2">
        <f>'12'!A8</f>
        <v>5</v>
      </c>
      <c r="D13" s="2">
        <f>'12'!A7</f>
        <v>4</v>
      </c>
      <c r="E13" s="2">
        <f>'12'!A12</f>
        <v>9</v>
      </c>
      <c r="F13" s="2">
        <f>'12'!A10</f>
        <v>7</v>
      </c>
      <c r="G13" s="2">
        <f>'12'!A13</f>
        <v>10</v>
      </c>
      <c r="H13" s="2">
        <f>'12'!A6</f>
        <v>3</v>
      </c>
      <c r="I13" s="2">
        <f>'12'!A11</f>
        <v>8</v>
      </c>
      <c r="J13" s="2">
        <f>'12'!A9</f>
        <v>6</v>
      </c>
      <c r="K13" s="2">
        <f>'12'!A5</f>
        <v>2</v>
      </c>
    </row>
    <row r="14" spans="1:11" ht="12.75">
      <c r="A14" s="19">
        <v>13</v>
      </c>
      <c r="B14" s="2">
        <f>'13'!A12</f>
        <v>9</v>
      </c>
      <c r="C14" s="2">
        <f>'13'!A7</f>
        <v>4</v>
      </c>
      <c r="D14" s="2">
        <f>'13'!A11</f>
        <v>8</v>
      </c>
      <c r="E14" s="2">
        <f>'13'!A4</f>
        <v>1</v>
      </c>
      <c r="F14" s="2">
        <f>'13'!A6</f>
        <v>3</v>
      </c>
      <c r="G14" s="2">
        <f>'13'!A9</f>
        <v>6</v>
      </c>
      <c r="H14" s="2">
        <f>'13'!A13</f>
        <v>10</v>
      </c>
      <c r="I14" s="2">
        <f>'13'!A10</f>
        <v>7</v>
      </c>
      <c r="J14" s="2">
        <f>'13'!A8</f>
        <v>5</v>
      </c>
      <c r="K14" s="2">
        <f>'13'!A5</f>
        <v>2</v>
      </c>
    </row>
    <row r="15" spans="1:11" ht="12.75">
      <c r="A15" s="19">
        <v>14</v>
      </c>
      <c r="B15" s="2">
        <f>'14'!A11</f>
        <v>8</v>
      </c>
      <c r="C15" s="2">
        <f>'14'!A8</f>
        <v>5</v>
      </c>
      <c r="D15" s="2">
        <f>'14'!A5</f>
        <v>2</v>
      </c>
      <c r="E15" s="2">
        <f>'14'!A12</f>
        <v>9</v>
      </c>
      <c r="F15" s="2">
        <f>'14'!A13</f>
        <v>10</v>
      </c>
      <c r="G15" s="2">
        <f>'14'!A6</f>
        <v>3</v>
      </c>
      <c r="H15" s="2">
        <f>'14'!A9</f>
        <v>6</v>
      </c>
      <c r="I15" s="2">
        <f>'14'!A7</f>
        <v>4</v>
      </c>
      <c r="J15" s="2">
        <f>'14'!A4</f>
        <v>1</v>
      </c>
      <c r="K15" s="2">
        <f>'14'!A10</f>
        <v>7</v>
      </c>
    </row>
    <row r="16" spans="1:11" ht="12.75">
      <c r="A16" s="19">
        <v>15</v>
      </c>
      <c r="B16" s="2">
        <f>'15'!A11</f>
        <v>8</v>
      </c>
      <c r="C16" s="2">
        <f>'15'!A12</f>
        <v>9</v>
      </c>
      <c r="D16" s="2">
        <f>'15'!A5</f>
        <v>2</v>
      </c>
      <c r="E16" s="2">
        <f>'15'!A6</f>
        <v>3</v>
      </c>
      <c r="F16" s="2">
        <f>'15'!A9</f>
        <v>6</v>
      </c>
      <c r="G16" s="2">
        <f>'15'!A13</f>
        <v>10</v>
      </c>
      <c r="H16" s="2">
        <f>'15'!A4</f>
        <v>1</v>
      </c>
      <c r="I16" s="2">
        <f>'15'!A8</f>
        <v>5</v>
      </c>
      <c r="J16" s="2">
        <f>'15'!A7</f>
        <v>4</v>
      </c>
      <c r="K16" s="2">
        <f>'15'!A10</f>
        <v>7</v>
      </c>
    </row>
    <row r="17" spans="1:11" ht="12.75">
      <c r="A17" s="19">
        <v>16</v>
      </c>
      <c r="B17" s="2">
        <f>'16'!A13</f>
        <v>10</v>
      </c>
      <c r="C17" s="2">
        <f>'16'!A8</f>
        <v>5</v>
      </c>
      <c r="D17" s="2">
        <f>'16'!A7</f>
        <v>4</v>
      </c>
      <c r="E17" s="2">
        <f>'16'!A12</f>
        <v>9</v>
      </c>
      <c r="F17" s="2">
        <f>'16'!A10</f>
        <v>7</v>
      </c>
      <c r="G17" s="2">
        <f>'16'!A5</f>
        <v>2</v>
      </c>
      <c r="H17" s="2">
        <f>'16'!A11</f>
        <v>8</v>
      </c>
      <c r="I17" s="2">
        <f>'16'!A9</f>
        <v>6</v>
      </c>
      <c r="J17" s="2">
        <f>'16'!A4</f>
        <v>1</v>
      </c>
      <c r="K17" s="2">
        <f>'16'!A6</f>
        <v>3</v>
      </c>
    </row>
    <row r="18" spans="1:11" ht="12.75">
      <c r="A18" s="19">
        <v>17</v>
      </c>
      <c r="B18" s="2">
        <f>'17'!A6</f>
        <v>3</v>
      </c>
      <c r="C18" s="2">
        <f>'17'!A12</f>
        <v>9</v>
      </c>
      <c r="D18" s="2">
        <f>'17'!A8</f>
        <v>5</v>
      </c>
      <c r="E18" s="2">
        <f>'17'!A5</f>
        <v>2</v>
      </c>
      <c r="F18" s="2">
        <f>'17'!A11</f>
        <v>8</v>
      </c>
      <c r="G18" s="2">
        <f>'17'!A7</f>
        <v>4</v>
      </c>
      <c r="H18" s="2">
        <f>'17'!A9</f>
        <v>6</v>
      </c>
      <c r="I18" s="2">
        <f>'17'!A13</f>
        <v>10</v>
      </c>
      <c r="J18" s="2">
        <f>'17'!A4</f>
        <v>1</v>
      </c>
      <c r="K18" s="2">
        <f>'17'!A10</f>
        <v>7</v>
      </c>
    </row>
    <row r="19" spans="1:11" ht="12.75">
      <c r="A19" s="19">
        <v>18</v>
      </c>
      <c r="B19" s="2">
        <f>'18'!A13</f>
        <v>10</v>
      </c>
      <c r="C19" s="2">
        <f>'18'!A8</f>
        <v>5</v>
      </c>
      <c r="D19" s="2">
        <f>'18'!A4</f>
        <v>1</v>
      </c>
      <c r="E19" s="2">
        <f>'18'!A6</f>
        <v>3</v>
      </c>
      <c r="F19" s="2">
        <f>'18'!A10</f>
        <v>7</v>
      </c>
      <c r="G19" s="2">
        <f>'18'!A7</f>
        <v>4</v>
      </c>
      <c r="H19" s="2">
        <f>'18'!A12</f>
        <v>9</v>
      </c>
      <c r="I19" s="2">
        <f>'18'!A11</f>
        <v>8</v>
      </c>
      <c r="J19" s="2">
        <f>'18'!A5</f>
        <v>2</v>
      </c>
      <c r="K19" s="2">
        <f>'18'!A9</f>
        <v>6</v>
      </c>
    </row>
    <row r="20" spans="1:11" ht="12.75">
      <c r="A20" s="19">
        <v>19</v>
      </c>
      <c r="B20" s="2">
        <f>'19'!A11</f>
        <v>8</v>
      </c>
      <c r="C20" s="2">
        <f>'19'!A5</f>
        <v>2</v>
      </c>
      <c r="D20" s="2">
        <f>'19'!A4</f>
        <v>1</v>
      </c>
      <c r="E20" s="2">
        <f>'19'!A13</f>
        <v>10</v>
      </c>
      <c r="F20" s="2">
        <f>'19'!A6</f>
        <v>3</v>
      </c>
      <c r="G20" s="2">
        <f>'19'!A9</f>
        <v>6</v>
      </c>
      <c r="H20" s="2">
        <f>'19'!A8</f>
        <v>5</v>
      </c>
      <c r="I20" s="2">
        <f>'19'!A10</f>
        <v>7</v>
      </c>
      <c r="J20" s="2">
        <f>'19'!A7</f>
        <v>4</v>
      </c>
      <c r="K20" s="2">
        <f>'19'!A12</f>
        <v>9</v>
      </c>
    </row>
    <row r="21" spans="1:11" ht="12.75">
      <c r="A21" s="19">
        <v>20</v>
      </c>
      <c r="B21" s="2">
        <f>'20'!A8</f>
        <v>5</v>
      </c>
      <c r="C21" s="2">
        <f>'20'!A12</f>
        <v>9</v>
      </c>
      <c r="D21" s="2">
        <f>'20'!A5</f>
        <v>2</v>
      </c>
      <c r="E21" s="2">
        <f>'20'!A4</f>
        <v>1</v>
      </c>
      <c r="F21" s="2">
        <f>'20'!A10</f>
        <v>7</v>
      </c>
      <c r="G21" s="2">
        <f>'20'!A6</f>
        <v>3</v>
      </c>
      <c r="H21" s="2">
        <f>'20'!A13</f>
        <v>10</v>
      </c>
      <c r="I21" s="2">
        <f>'20'!A9</f>
        <v>6</v>
      </c>
      <c r="J21" s="2">
        <f>'20'!A7</f>
        <v>4</v>
      </c>
      <c r="K21" s="2">
        <f>'20'!A11</f>
        <v>8</v>
      </c>
    </row>
    <row r="22" spans="1:11" ht="12.75">
      <c r="A22" s="19">
        <v>21</v>
      </c>
      <c r="B22" s="2">
        <f>'21'!A10</f>
        <v>7</v>
      </c>
      <c r="C22" s="2">
        <f>'21'!A5</f>
        <v>2</v>
      </c>
      <c r="D22" s="2">
        <f>'21'!A4</f>
        <v>1</v>
      </c>
      <c r="E22" s="2">
        <f>'21'!A9</f>
        <v>6</v>
      </c>
      <c r="F22" s="2">
        <f>'21'!A6</f>
        <v>3</v>
      </c>
      <c r="G22" s="2">
        <f>'21'!A12</f>
        <v>9</v>
      </c>
      <c r="H22" s="2">
        <f>'21'!A8</f>
        <v>5</v>
      </c>
      <c r="I22" s="2">
        <f>'21'!A13</f>
        <v>10</v>
      </c>
      <c r="J22" s="2">
        <f>'21'!A7</f>
        <v>4</v>
      </c>
      <c r="K22" s="2">
        <f>'21'!A11</f>
        <v>8</v>
      </c>
    </row>
    <row r="23" spans="1:11" ht="12.75">
      <c r="A23" s="19">
        <v>22</v>
      </c>
      <c r="B23" s="2">
        <f>'22'!A11</f>
        <v>8</v>
      </c>
      <c r="C23" s="2">
        <f>'22'!A6</f>
        <v>3</v>
      </c>
      <c r="D23" s="2">
        <f>'22'!A5</f>
        <v>2</v>
      </c>
      <c r="E23" s="2">
        <f>'22'!A13</f>
        <v>10</v>
      </c>
      <c r="F23" s="2">
        <f>'22'!A4</f>
        <v>1</v>
      </c>
      <c r="G23" s="2">
        <f>'22'!A8</f>
        <v>5</v>
      </c>
      <c r="H23" s="2">
        <f>'22'!A12</f>
        <v>9</v>
      </c>
      <c r="I23" s="2">
        <f>'22'!A10</f>
        <v>7</v>
      </c>
      <c r="J23" s="2">
        <f>'22'!A9</f>
        <v>6</v>
      </c>
      <c r="K23" s="2">
        <f>'22'!A7</f>
        <v>4</v>
      </c>
    </row>
    <row r="24" spans="1:11" ht="12.75">
      <c r="A24" s="19">
        <v>23</v>
      </c>
      <c r="B24" s="2">
        <f>'23'!A8</f>
        <v>5</v>
      </c>
      <c r="C24" s="2">
        <f>'23'!A13</f>
        <v>10</v>
      </c>
      <c r="D24" s="2">
        <f>'23'!A7</f>
        <v>4</v>
      </c>
      <c r="E24" s="2">
        <f>'23'!A11</f>
        <v>8</v>
      </c>
      <c r="F24" s="2">
        <f>'23'!A4</f>
        <v>1</v>
      </c>
      <c r="G24" s="2">
        <f>'23'!A6</f>
        <v>3</v>
      </c>
      <c r="H24" s="2">
        <f>'23'!A12</f>
        <v>9</v>
      </c>
      <c r="I24" s="2">
        <f>'23'!A10</f>
        <v>7</v>
      </c>
      <c r="J24" s="2">
        <f>'23'!A5</f>
        <v>2</v>
      </c>
      <c r="K24" s="2">
        <f>'23'!A9</f>
        <v>6</v>
      </c>
    </row>
    <row r="25" spans="1:11" ht="12.75">
      <c r="A25" s="19">
        <v>24</v>
      </c>
      <c r="B25" s="2">
        <f>'24'!A4</f>
        <v>1</v>
      </c>
      <c r="C25" s="2">
        <f>'24'!A12</f>
        <v>9</v>
      </c>
      <c r="D25" s="2">
        <f>'24'!A11</f>
        <v>8</v>
      </c>
      <c r="E25" s="2">
        <f>'24'!A5</f>
        <v>2</v>
      </c>
      <c r="F25" s="2">
        <f>'24'!A9</f>
        <v>6</v>
      </c>
      <c r="G25" s="2">
        <f>'24'!A7</f>
        <v>4</v>
      </c>
      <c r="H25" s="2">
        <f>'24'!A13</f>
        <v>10</v>
      </c>
      <c r="I25" s="2">
        <f>'24'!A6</f>
        <v>3</v>
      </c>
      <c r="J25" s="2">
        <f>'24'!A8</f>
        <v>5</v>
      </c>
      <c r="K25" s="2">
        <f>'24'!A10</f>
        <v>7</v>
      </c>
    </row>
    <row r="26" spans="1:11" ht="12.75">
      <c r="A26" s="19">
        <v>25</v>
      </c>
      <c r="B26" s="2">
        <f>'25'!A7</f>
        <v>4</v>
      </c>
      <c r="C26" s="2">
        <f>'25'!A6</f>
        <v>3</v>
      </c>
      <c r="D26" s="2">
        <f>'25'!A11</f>
        <v>8</v>
      </c>
      <c r="E26" s="2">
        <f>'25'!A9</f>
        <v>6</v>
      </c>
      <c r="F26" s="2">
        <f>'25'!A12</f>
        <v>9</v>
      </c>
      <c r="G26" s="2">
        <f>'25'!A5</f>
        <v>2</v>
      </c>
      <c r="H26" s="2">
        <f>'25'!A13</f>
        <v>10</v>
      </c>
      <c r="I26" s="2">
        <f>'25'!A10</f>
        <v>7</v>
      </c>
      <c r="J26" s="2">
        <f>'25'!A4</f>
        <v>1</v>
      </c>
      <c r="K26" s="2">
        <f>'25'!A8</f>
        <v>5</v>
      </c>
    </row>
    <row r="27" spans="1:11" ht="12.75">
      <c r="A27" s="19">
        <v>26</v>
      </c>
      <c r="B27" s="2">
        <f>'26'!A5</f>
        <v>2</v>
      </c>
      <c r="C27" s="2">
        <f>'26'!A10</f>
        <v>7</v>
      </c>
      <c r="D27" s="2">
        <f>'26'!A6</f>
        <v>3</v>
      </c>
      <c r="E27" s="2">
        <f>'26'!A11</f>
        <v>8</v>
      </c>
      <c r="F27" s="2">
        <f>'26'!A9</f>
        <v>6</v>
      </c>
      <c r="G27" s="2">
        <f>'26'!A7</f>
        <v>4</v>
      </c>
      <c r="H27" s="2">
        <f>'26'!A13</f>
        <v>10</v>
      </c>
      <c r="I27" s="2">
        <f>'26'!A12</f>
        <v>9</v>
      </c>
      <c r="J27" s="2">
        <f>'26'!A8</f>
        <v>5</v>
      </c>
      <c r="K27" s="2">
        <f>'26'!A4</f>
        <v>1</v>
      </c>
    </row>
    <row r="29" spans="2:11" ht="12.75">
      <c r="B29" s="19" t="s">
        <v>60</v>
      </c>
      <c r="C29" s="19" t="s">
        <v>56</v>
      </c>
      <c r="D29" s="19" t="s">
        <v>57</v>
      </c>
      <c r="E29" s="19" t="s">
        <v>59</v>
      </c>
      <c r="F29" s="19" t="s">
        <v>58</v>
      </c>
      <c r="G29" s="19" t="s">
        <v>61</v>
      </c>
      <c r="H29" s="19" t="s">
        <v>71</v>
      </c>
      <c r="I29" s="19" t="s">
        <v>62</v>
      </c>
      <c r="J29" s="19" t="s">
        <v>63</v>
      </c>
      <c r="K29" s="19" t="s">
        <v>64</v>
      </c>
    </row>
    <row r="30" spans="1:11" ht="12.75">
      <c r="A30" s="19" t="s">
        <v>68</v>
      </c>
      <c r="B30" s="4">
        <f>AVERAGE(B2:B27)</f>
        <v>5.846153846153846</v>
      </c>
      <c r="C30" s="4">
        <f aca="true" t="shared" si="0" ref="C30:K30">AVERAGE(C2:C27)</f>
        <v>5.730769230769231</v>
      </c>
      <c r="D30" s="4">
        <f t="shared" si="0"/>
        <v>3.576923076923077</v>
      </c>
      <c r="E30" s="4">
        <f t="shared" si="0"/>
        <v>5.6923076923076925</v>
      </c>
      <c r="F30" s="4">
        <f t="shared" si="0"/>
        <v>5.384615384615385</v>
      </c>
      <c r="G30" s="4">
        <f t="shared" si="0"/>
        <v>5.884615384615385</v>
      </c>
      <c r="H30" s="4">
        <f t="shared" si="0"/>
        <v>7.576923076923077</v>
      </c>
      <c r="I30" s="4">
        <f t="shared" si="0"/>
        <v>6.5</v>
      </c>
      <c r="J30" s="4">
        <f t="shared" si="0"/>
        <v>3.923076923076923</v>
      </c>
      <c r="K30" s="4">
        <f t="shared" si="0"/>
        <v>4.884615384615385</v>
      </c>
    </row>
    <row r="31" spans="1:11" ht="12.75">
      <c r="A31" s="19" t="s">
        <v>69</v>
      </c>
      <c r="B31" s="2">
        <f>MEDIAN(B2:B27)</f>
        <v>6.5</v>
      </c>
      <c r="C31" s="2">
        <f aca="true" t="shared" si="1" ref="C31:K31">MEDIAN(C2:C27)</f>
        <v>5</v>
      </c>
      <c r="D31" s="2">
        <f t="shared" si="1"/>
        <v>2.5</v>
      </c>
      <c r="E31" s="2">
        <f t="shared" si="1"/>
        <v>6</v>
      </c>
      <c r="F31" s="2">
        <f t="shared" si="1"/>
        <v>6</v>
      </c>
      <c r="G31" s="2">
        <f t="shared" si="1"/>
        <v>5.5</v>
      </c>
      <c r="H31" s="2">
        <f t="shared" si="1"/>
        <v>9</v>
      </c>
      <c r="I31" s="2">
        <f t="shared" si="1"/>
        <v>7</v>
      </c>
      <c r="J31" s="2">
        <f t="shared" si="1"/>
        <v>4</v>
      </c>
      <c r="K31" s="2">
        <f t="shared" si="1"/>
        <v>5</v>
      </c>
    </row>
    <row r="32" spans="1:11" ht="12.75">
      <c r="A32" s="19" t="s">
        <v>70</v>
      </c>
      <c r="B32" s="2">
        <f>MODE(B2:B27)</f>
        <v>8</v>
      </c>
      <c r="C32" s="2">
        <f aca="true" t="shared" si="2" ref="C32:K32">MODE(C2:C27)</f>
        <v>5</v>
      </c>
      <c r="D32" s="2">
        <f t="shared" si="2"/>
        <v>2</v>
      </c>
      <c r="E32" s="2">
        <f t="shared" si="2"/>
        <v>6</v>
      </c>
      <c r="F32" s="2">
        <f t="shared" si="2"/>
        <v>7</v>
      </c>
      <c r="G32" s="2">
        <f t="shared" si="2"/>
        <v>9</v>
      </c>
      <c r="H32" s="2">
        <f t="shared" si="2"/>
        <v>10</v>
      </c>
      <c r="I32" s="2">
        <f t="shared" si="2"/>
        <v>7</v>
      </c>
      <c r="J32" s="2">
        <f t="shared" si="2"/>
        <v>1</v>
      </c>
      <c r="K32" s="2">
        <f t="shared" si="2"/>
        <v>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3"/>
  <sheetViews>
    <sheetView workbookViewId="0" topLeftCell="A1">
      <selection activeCell="E17" sqref="E17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8" customWidth="1"/>
  </cols>
  <sheetData>
    <row r="3" spans="1:7" ht="12.75">
      <c r="A3" s="20" t="s">
        <v>34</v>
      </c>
      <c r="B3" s="20" t="s">
        <v>35</v>
      </c>
      <c r="C3" s="20" t="s">
        <v>36</v>
      </c>
      <c r="D3" s="20" t="s">
        <v>37</v>
      </c>
      <c r="E3" s="20" t="s">
        <v>38</v>
      </c>
      <c r="F3" s="20" t="s">
        <v>39</v>
      </c>
      <c r="G3" s="20" t="s">
        <v>40</v>
      </c>
    </row>
    <row r="4" spans="1:7" ht="12.75">
      <c r="A4" s="2">
        <v>1</v>
      </c>
      <c r="B4" s="2" t="s">
        <v>100</v>
      </c>
      <c r="C4" s="2">
        <v>173</v>
      </c>
      <c r="D4" s="2">
        <v>136.8</v>
      </c>
      <c r="E4" s="2">
        <v>309.8</v>
      </c>
      <c r="F4" s="2">
        <v>136.2</v>
      </c>
      <c r="G4" s="2">
        <v>0</v>
      </c>
    </row>
    <row r="5" spans="1:7" ht="12.75">
      <c r="A5" s="2">
        <v>2</v>
      </c>
      <c r="B5" s="2" t="s">
        <v>72</v>
      </c>
      <c r="C5" s="2">
        <v>173</v>
      </c>
      <c r="D5" s="2">
        <v>134.8</v>
      </c>
      <c r="E5" s="2">
        <v>307.8</v>
      </c>
      <c r="F5" s="2">
        <v>140.8</v>
      </c>
      <c r="G5" s="2">
        <v>2</v>
      </c>
    </row>
    <row r="6" spans="1:7" ht="12.75">
      <c r="A6" s="2">
        <v>3</v>
      </c>
      <c r="B6" s="2" t="s">
        <v>44</v>
      </c>
      <c r="C6" s="2">
        <v>189</v>
      </c>
      <c r="D6" s="2">
        <v>104</v>
      </c>
      <c r="E6" s="2">
        <v>293</v>
      </c>
      <c r="F6" s="2">
        <v>32.3</v>
      </c>
      <c r="G6" s="2">
        <v>16.8</v>
      </c>
    </row>
    <row r="7" spans="1:7" ht="12.75">
      <c r="A7" s="2">
        <v>4</v>
      </c>
      <c r="B7" s="2" t="s">
        <v>42</v>
      </c>
      <c r="C7" s="2">
        <v>162</v>
      </c>
      <c r="D7" s="2">
        <v>127</v>
      </c>
      <c r="E7" s="2">
        <v>289</v>
      </c>
      <c r="F7" s="2">
        <v>22</v>
      </c>
      <c r="G7" s="2">
        <v>20.8</v>
      </c>
    </row>
    <row r="8" spans="1:7" ht="12.75">
      <c r="A8" s="2">
        <v>5</v>
      </c>
      <c r="B8" s="2" t="s">
        <v>101</v>
      </c>
      <c r="C8" s="2">
        <v>160</v>
      </c>
      <c r="D8" s="2">
        <v>87</v>
      </c>
      <c r="E8" s="2">
        <v>247</v>
      </c>
      <c r="F8" s="2">
        <v>88</v>
      </c>
      <c r="G8" s="2">
        <v>62.8</v>
      </c>
    </row>
    <row r="9" spans="1:7" ht="12.75">
      <c r="A9" s="2">
        <v>6</v>
      </c>
      <c r="B9" s="2" t="s">
        <v>30</v>
      </c>
      <c r="C9" s="2">
        <v>173</v>
      </c>
      <c r="D9" s="2">
        <v>61.3</v>
      </c>
      <c r="E9" s="2">
        <v>234.3</v>
      </c>
      <c r="F9" s="2">
        <v>-36.3</v>
      </c>
      <c r="G9" s="2">
        <v>75.5</v>
      </c>
    </row>
    <row r="10" spans="1:7" ht="12.75">
      <c r="A10" s="2">
        <v>7</v>
      </c>
      <c r="B10" s="2" t="s">
        <v>41</v>
      </c>
      <c r="C10" s="2">
        <v>153</v>
      </c>
      <c r="D10" s="2">
        <v>62.7</v>
      </c>
      <c r="E10" s="2">
        <v>215.7</v>
      </c>
      <c r="F10" s="2">
        <v>-8.2</v>
      </c>
      <c r="G10" s="2">
        <v>94.2</v>
      </c>
    </row>
    <row r="11" spans="1:7" ht="12.75">
      <c r="A11" s="2">
        <v>8</v>
      </c>
      <c r="B11" s="2" t="s">
        <v>31</v>
      </c>
      <c r="C11" s="2">
        <v>181</v>
      </c>
      <c r="D11" s="2">
        <v>31.2</v>
      </c>
      <c r="E11" s="2">
        <v>212.2</v>
      </c>
      <c r="F11" s="2">
        <v>-40.3</v>
      </c>
      <c r="G11" s="2">
        <v>97.7</v>
      </c>
    </row>
    <row r="12" spans="1:7" ht="12.75">
      <c r="A12" s="2">
        <v>9</v>
      </c>
      <c r="B12" s="2" t="s">
        <v>33</v>
      </c>
      <c r="C12" s="2">
        <v>104</v>
      </c>
      <c r="D12" s="2">
        <v>75.8</v>
      </c>
      <c r="E12" s="2">
        <v>179.8</v>
      </c>
      <c r="F12" s="2">
        <v>-44.2</v>
      </c>
      <c r="G12" s="2">
        <v>130</v>
      </c>
    </row>
    <row r="13" spans="1:7" ht="12.75">
      <c r="A13" s="2">
        <v>10</v>
      </c>
      <c r="B13" s="2" t="s">
        <v>43</v>
      </c>
      <c r="C13" s="2">
        <v>147</v>
      </c>
      <c r="D13" s="2">
        <v>22.7</v>
      </c>
      <c r="E13" s="2">
        <v>169.7</v>
      </c>
      <c r="F13" s="2">
        <v>-47.3</v>
      </c>
      <c r="G13" s="2">
        <v>140.2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G13"/>
  <sheetViews>
    <sheetView workbookViewId="0" topLeftCell="A1">
      <selection activeCell="B17" sqref="B17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8" customWidth="1"/>
  </cols>
  <sheetData>
    <row r="3" spans="1:7" ht="12.75">
      <c r="A3" s="20" t="s">
        <v>34</v>
      </c>
      <c r="B3" s="20" t="s">
        <v>35</v>
      </c>
      <c r="C3" s="20" t="s">
        <v>36</v>
      </c>
      <c r="D3" s="20" t="s">
        <v>37</v>
      </c>
      <c r="E3" s="20" t="s">
        <v>38</v>
      </c>
      <c r="F3" s="20" t="s">
        <v>39</v>
      </c>
      <c r="G3" s="20" t="s">
        <v>40</v>
      </c>
    </row>
    <row r="4" spans="1:7" ht="12.75">
      <c r="A4" s="2">
        <v>1</v>
      </c>
      <c r="B4" s="2" t="s">
        <v>33</v>
      </c>
      <c r="C4" s="2">
        <v>170</v>
      </c>
      <c r="D4" s="2">
        <v>129.8</v>
      </c>
      <c r="E4" s="2">
        <v>299.8</v>
      </c>
      <c r="F4" s="2">
        <v>120</v>
      </c>
      <c r="G4" s="2">
        <v>0</v>
      </c>
    </row>
    <row r="5" spans="1:7" ht="12.75">
      <c r="A5" s="2">
        <v>2</v>
      </c>
      <c r="B5" s="2" t="s">
        <v>42</v>
      </c>
      <c r="C5" s="2">
        <v>170</v>
      </c>
      <c r="D5" s="2">
        <v>105.7</v>
      </c>
      <c r="E5" s="2">
        <v>275.7</v>
      </c>
      <c r="F5" s="2">
        <v>-13.3</v>
      </c>
      <c r="G5" s="2">
        <v>24.2</v>
      </c>
    </row>
    <row r="6" spans="1:7" ht="12.75">
      <c r="A6" s="2">
        <v>3</v>
      </c>
      <c r="B6" s="2" t="s">
        <v>41</v>
      </c>
      <c r="C6" s="2">
        <v>182</v>
      </c>
      <c r="D6" s="2">
        <v>85.5</v>
      </c>
      <c r="E6" s="2">
        <v>267.5</v>
      </c>
      <c r="F6" s="2">
        <v>51.8</v>
      </c>
      <c r="G6" s="2">
        <v>32.3</v>
      </c>
    </row>
    <row r="7" spans="1:7" ht="12.75">
      <c r="A7" s="2">
        <v>4</v>
      </c>
      <c r="B7" s="2" t="s">
        <v>43</v>
      </c>
      <c r="C7" s="2">
        <v>131</v>
      </c>
      <c r="D7" s="2">
        <v>107.5</v>
      </c>
      <c r="E7" s="2">
        <v>238.5</v>
      </c>
      <c r="F7" s="2">
        <v>68.8</v>
      </c>
      <c r="G7" s="2">
        <v>61.3</v>
      </c>
    </row>
    <row r="8" spans="1:7" ht="12.75">
      <c r="A8" s="2">
        <v>5</v>
      </c>
      <c r="B8" s="2" t="s">
        <v>30</v>
      </c>
      <c r="C8" s="2">
        <v>117</v>
      </c>
      <c r="D8" s="2">
        <v>116</v>
      </c>
      <c r="E8" s="2">
        <v>233</v>
      </c>
      <c r="F8" s="2">
        <v>-1.3</v>
      </c>
      <c r="G8" s="2">
        <v>66.8</v>
      </c>
    </row>
    <row r="9" spans="1:7" ht="12.75">
      <c r="A9" s="2">
        <v>6</v>
      </c>
      <c r="B9" s="2" t="s">
        <v>100</v>
      </c>
      <c r="C9" s="2">
        <v>144</v>
      </c>
      <c r="D9" s="2">
        <v>85</v>
      </c>
      <c r="E9" s="2">
        <v>229</v>
      </c>
      <c r="F9" s="2">
        <v>-80.8</v>
      </c>
      <c r="G9" s="2">
        <v>70.8</v>
      </c>
    </row>
    <row r="10" spans="1:7" ht="12.75">
      <c r="A10" s="2">
        <v>7</v>
      </c>
      <c r="B10" s="2" t="s">
        <v>31</v>
      </c>
      <c r="C10" s="2">
        <v>163</v>
      </c>
      <c r="D10" s="2">
        <v>62.8</v>
      </c>
      <c r="E10" s="2">
        <v>225.8</v>
      </c>
      <c r="F10" s="2">
        <v>13.7</v>
      </c>
      <c r="G10" s="2">
        <v>74</v>
      </c>
    </row>
    <row r="11" spans="1:7" ht="12.75">
      <c r="A11" s="2">
        <v>8</v>
      </c>
      <c r="B11" s="2" t="s">
        <v>101</v>
      </c>
      <c r="C11" s="2">
        <v>155</v>
      </c>
      <c r="D11" s="2">
        <v>65.3</v>
      </c>
      <c r="E11" s="2">
        <v>220.3</v>
      </c>
      <c r="F11" s="2">
        <v>-26.7</v>
      </c>
      <c r="G11" s="2">
        <v>79.5</v>
      </c>
    </row>
    <row r="12" spans="1:7" ht="12.75">
      <c r="A12" s="2">
        <v>9</v>
      </c>
      <c r="B12" s="2" t="s">
        <v>72</v>
      </c>
      <c r="C12" s="2">
        <v>156</v>
      </c>
      <c r="D12" s="2">
        <v>25.5</v>
      </c>
      <c r="E12" s="2">
        <v>181.5</v>
      </c>
      <c r="F12" s="2">
        <v>-126.3</v>
      </c>
      <c r="G12" s="2">
        <v>118.3</v>
      </c>
    </row>
    <row r="13" spans="1:7" ht="12.75">
      <c r="A13" s="2">
        <v>10</v>
      </c>
      <c r="B13" s="2" t="s">
        <v>44</v>
      </c>
      <c r="C13" s="2">
        <v>127</v>
      </c>
      <c r="D13" s="2">
        <v>53.7</v>
      </c>
      <c r="E13" s="2">
        <v>180.7</v>
      </c>
      <c r="F13" s="2">
        <v>-112.3</v>
      </c>
      <c r="G13" s="2">
        <v>119.2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G13"/>
  <sheetViews>
    <sheetView workbookViewId="0" topLeftCell="A1">
      <selection activeCell="D17" sqref="D17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8" customWidth="1"/>
  </cols>
  <sheetData>
    <row r="3" spans="1:7" ht="12.75">
      <c r="A3" s="20" t="s">
        <v>34</v>
      </c>
      <c r="B3" s="20" t="s">
        <v>35</v>
      </c>
      <c r="C3" s="20" t="s">
        <v>36</v>
      </c>
      <c r="D3" s="20" t="s">
        <v>37</v>
      </c>
      <c r="E3" s="20" t="s">
        <v>38</v>
      </c>
      <c r="F3" s="20" t="s">
        <v>39</v>
      </c>
      <c r="G3" s="20" t="s">
        <v>40</v>
      </c>
    </row>
    <row r="4" spans="1:7" ht="12.75">
      <c r="A4" s="2">
        <v>1</v>
      </c>
      <c r="B4" s="2" t="s">
        <v>41</v>
      </c>
      <c r="C4" s="2">
        <v>170</v>
      </c>
      <c r="D4" s="2">
        <v>102.5</v>
      </c>
      <c r="E4" s="2">
        <v>272.5</v>
      </c>
      <c r="F4" s="2">
        <v>5</v>
      </c>
      <c r="G4" s="2">
        <v>0</v>
      </c>
    </row>
    <row r="5" spans="1:7" ht="12.75">
      <c r="A5" s="2">
        <v>2</v>
      </c>
      <c r="B5" s="2" t="s">
        <v>44</v>
      </c>
      <c r="C5" s="2">
        <v>199</v>
      </c>
      <c r="D5" s="2">
        <v>59.5</v>
      </c>
      <c r="E5" s="2">
        <v>258.5</v>
      </c>
      <c r="F5" s="2">
        <v>77.8</v>
      </c>
      <c r="G5" s="2">
        <v>14</v>
      </c>
    </row>
    <row r="6" spans="1:7" ht="12.75">
      <c r="A6" s="2">
        <v>3</v>
      </c>
      <c r="B6" s="2" t="s">
        <v>101</v>
      </c>
      <c r="C6" s="2">
        <v>142</v>
      </c>
      <c r="D6" s="2">
        <v>99</v>
      </c>
      <c r="E6" s="2">
        <v>241</v>
      </c>
      <c r="F6" s="2">
        <v>20.7</v>
      </c>
      <c r="G6" s="2">
        <v>31.5</v>
      </c>
    </row>
    <row r="7" spans="1:7" ht="12.75">
      <c r="A7" s="2">
        <v>4</v>
      </c>
      <c r="B7" s="2" t="s">
        <v>43</v>
      </c>
      <c r="C7" s="2">
        <v>133</v>
      </c>
      <c r="D7" s="2">
        <v>100</v>
      </c>
      <c r="E7" s="2">
        <v>233</v>
      </c>
      <c r="F7" s="2">
        <v>-5.5</v>
      </c>
      <c r="G7" s="2">
        <v>39.5</v>
      </c>
    </row>
    <row r="8" spans="1:7" ht="12.75">
      <c r="A8" s="2">
        <v>5</v>
      </c>
      <c r="B8" s="2" t="s">
        <v>100</v>
      </c>
      <c r="C8" s="2">
        <v>117</v>
      </c>
      <c r="D8" s="2">
        <v>107</v>
      </c>
      <c r="E8" s="2">
        <v>224</v>
      </c>
      <c r="F8" s="2">
        <v>-5</v>
      </c>
      <c r="G8" s="2">
        <v>48.5</v>
      </c>
    </row>
    <row r="9" spans="1:7" ht="12.75">
      <c r="A9" s="2">
        <v>6</v>
      </c>
      <c r="B9" s="2" t="s">
        <v>72</v>
      </c>
      <c r="C9" s="2">
        <v>137</v>
      </c>
      <c r="D9" s="2">
        <v>84.5</v>
      </c>
      <c r="E9" s="2">
        <v>221.5</v>
      </c>
      <c r="F9" s="2">
        <v>40</v>
      </c>
      <c r="G9" s="2">
        <v>51</v>
      </c>
    </row>
    <row r="10" spans="1:7" ht="12.75">
      <c r="A10" s="2">
        <v>7</v>
      </c>
      <c r="B10" s="2" t="s">
        <v>31</v>
      </c>
      <c r="C10" s="2">
        <v>109</v>
      </c>
      <c r="D10" s="2">
        <v>106.7</v>
      </c>
      <c r="E10" s="2">
        <v>215.7</v>
      </c>
      <c r="F10" s="2">
        <v>-10.2</v>
      </c>
      <c r="G10" s="2">
        <v>56.8</v>
      </c>
    </row>
    <row r="11" spans="1:7" ht="12.75">
      <c r="A11" s="2">
        <v>8</v>
      </c>
      <c r="B11" s="2" t="s">
        <v>42</v>
      </c>
      <c r="C11" s="2">
        <v>153</v>
      </c>
      <c r="D11" s="2">
        <v>56</v>
      </c>
      <c r="E11" s="2">
        <v>209</v>
      </c>
      <c r="F11" s="2">
        <v>-66.7</v>
      </c>
      <c r="G11" s="2">
        <v>63.5</v>
      </c>
    </row>
    <row r="12" spans="1:7" ht="12.75">
      <c r="A12" s="2">
        <v>9</v>
      </c>
      <c r="B12" s="2" t="s">
        <v>33</v>
      </c>
      <c r="C12" s="2">
        <v>159</v>
      </c>
      <c r="D12" s="2">
        <v>47.2</v>
      </c>
      <c r="E12" s="2">
        <v>206.2</v>
      </c>
      <c r="F12" s="2">
        <v>-93.7</v>
      </c>
      <c r="G12" s="2">
        <v>66.3</v>
      </c>
    </row>
    <row r="13" spans="1:7" ht="12.75">
      <c r="A13" s="2">
        <v>10</v>
      </c>
      <c r="B13" s="2" t="s">
        <v>30</v>
      </c>
      <c r="C13" s="2">
        <v>116</v>
      </c>
      <c r="D13" s="2">
        <v>50.2</v>
      </c>
      <c r="E13" s="2">
        <v>166.2</v>
      </c>
      <c r="F13" s="2">
        <v>-66.8</v>
      </c>
      <c r="G13" s="2">
        <v>106.3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G13"/>
  <sheetViews>
    <sheetView workbookViewId="0" topLeftCell="A1">
      <selection activeCell="E19" sqref="E19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8" customWidth="1"/>
  </cols>
  <sheetData>
    <row r="3" spans="1:7" ht="12.75">
      <c r="A3" s="20" t="s">
        <v>34</v>
      </c>
      <c r="B3" s="20" t="s">
        <v>35</v>
      </c>
      <c r="C3" s="20" t="s">
        <v>36</v>
      </c>
      <c r="D3" s="20" t="s">
        <v>37</v>
      </c>
      <c r="E3" s="20" t="s">
        <v>38</v>
      </c>
      <c r="F3" s="20" t="s">
        <v>39</v>
      </c>
      <c r="G3" s="20" t="s">
        <v>40</v>
      </c>
    </row>
    <row r="4" spans="1:7" ht="12.75">
      <c r="A4" s="2">
        <v>1</v>
      </c>
      <c r="B4" s="2" t="s">
        <v>43</v>
      </c>
      <c r="C4" s="2">
        <v>177</v>
      </c>
      <c r="D4" s="2">
        <v>167.2</v>
      </c>
      <c r="E4" s="2">
        <v>344.2</v>
      </c>
      <c r="F4" s="2">
        <v>111.2</v>
      </c>
      <c r="G4" s="2">
        <v>0</v>
      </c>
    </row>
    <row r="5" spans="1:7" ht="12.75">
      <c r="A5" s="2">
        <v>2</v>
      </c>
      <c r="B5" s="2" t="s">
        <v>100</v>
      </c>
      <c r="C5" s="2">
        <v>196</v>
      </c>
      <c r="D5" s="2">
        <v>112.5</v>
      </c>
      <c r="E5" s="2">
        <v>308.5</v>
      </c>
      <c r="F5" s="2">
        <v>84.5</v>
      </c>
      <c r="G5" s="2">
        <v>35.7</v>
      </c>
    </row>
    <row r="6" spans="1:7" ht="12.75">
      <c r="A6" s="2">
        <v>3</v>
      </c>
      <c r="B6" s="2" t="s">
        <v>101</v>
      </c>
      <c r="C6" s="2">
        <v>149</v>
      </c>
      <c r="D6" s="2">
        <v>116.7</v>
      </c>
      <c r="E6" s="2">
        <v>265.7</v>
      </c>
      <c r="F6" s="2">
        <v>24.7</v>
      </c>
      <c r="G6" s="2">
        <v>78.5</v>
      </c>
    </row>
    <row r="7" spans="1:7" ht="12.75">
      <c r="A7" s="2">
        <v>4</v>
      </c>
      <c r="B7" s="2" t="s">
        <v>44</v>
      </c>
      <c r="C7" s="2">
        <v>143</v>
      </c>
      <c r="D7" s="2">
        <v>95.8</v>
      </c>
      <c r="E7" s="2">
        <v>238.8</v>
      </c>
      <c r="F7" s="2">
        <v>-19.7</v>
      </c>
      <c r="G7" s="2">
        <v>105.3</v>
      </c>
    </row>
    <row r="8" spans="1:7" ht="12.75">
      <c r="A8" s="2">
        <v>5</v>
      </c>
      <c r="B8" s="2" t="s">
        <v>41</v>
      </c>
      <c r="C8" s="2">
        <v>147</v>
      </c>
      <c r="D8" s="2">
        <v>89.2</v>
      </c>
      <c r="E8" s="2">
        <v>236.2</v>
      </c>
      <c r="F8" s="2">
        <v>-36.3</v>
      </c>
      <c r="G8" s="2">
        <v>108</v>
      </c>
    </row>
    <row r="9" spans="1:7" ht="12.75">
      <c r="A9" s="2">
        <v>6</v>
      </c>
      <c r="B9" s="2" t="s">
        <v>31</v>
      </c>
      <c r="C9" s="2">
        <v>129</v>
      </c>
      <c r="D9" s="2">
        <v>106.5</v>
      </c>
      <c r="E9" s="2">
        <v>235.5</v>
      </c>
      <c r="F9" s="2">
        <v>19.8</v>
      </c>
      <c r="G9" s="2">
        <v>108.7</v>
      </c>
    </row>
    <row r="10" spans="1:7" ht="12.75">
      <c r="A10" s="2">
        <v>7</v>
      </c>
      <c r="B10" s="2" t="s">
        <v>42</v>
      </c>
      <c r="C10" s="2">
        <v>139</v>
      </c>
      <c r="D10" s="2">
        <v>89</v>
      </c>
      <c r="E10" s="2">
        <v>228</v>
      </c>
      <c r="F10" s="2">
        <v>19</v>
      </c>
      <c r="G10" s="2">
        <v>116.2</v>
      </c>
    </row>
    <row r="11" spans="1:7" ht="12.75">
      <c r="A11" s="2">
        <v>8</v>
      </c>
      <c r="B11" s="2" t="s">
        <v>30</v>
      </c>
      <c r="C11" s="2">
        <v>176</v>
      </c>
      <c r="D11" s="2">
        <v>39</v>
      </c>
      <c r="E11" s="2">
        <v>215</v>
      </c>
      <c r="F11" s="2">
        <v>48.8</v>
      </c>
      <c r="G11" s="2">
        <v>129.2</v>
      </c>
    </row>
    <row r="12" spans="1:7" ht="12.75">
      <c r="A12" s="2">
        <v>9</v>
      </c>
      <c r="B12" s="2" t="s">
        <v>33</v>
      </c>
      <c r="C12" s="2">
        <v>109</v>
      </c>
      <c r="D12" s="2">
        <v>71</v>
      </c>
      <c r="E12" s="2">
        <v>180</v>
      </c>
      <c r="F12" s="2">
        <v>-26.2</v>
      </c>
      <c r="G12" s="2">
        <v>164.2</v>
      </c>
    </row>
    <row r="13" spans="1:7" ht="12.75">
      <c r="A13" s="2">
        <v>10</v>
      </c>
      <c r="B13" s="2" t="s">
        <v>72</v>
      </c>
      <c r="C13" s="2">
        <v>139</v>
      </c>
      <c r="D13" s="2">
        <v>26</v>
      </c>
      <c r="E13" s="2">
        <v>165</v>
      </c>
      <c r="F13" s="2">
        <v>-56.5</v>
      </c>
      <c r="G13" s="2">
        <v>179.2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3"/>
  <sheetViews>
    <sheetView workbookViewId="0" topLeftCell="A1">
      <selection activeCell="D18" sqref="D18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8" customWidth="1"/>
  </cols>
  <sheetData>
    <row r="3" spans="1:7" ht="12.75">
      <c r="A3" s="20" t="s">
        <v>34</v>
      </c>
      <c r="B3" s="20" t="s">
        <v>35</v>
      </c>
      <c r="C3" s="20" t="s">
        <v>36</v>
      </c>
      <c r="D3" s="20" t="s">
        <v>37</v>
      </c>
      <c r="E3" s="20" t="s">
        <v>38</v>
      </c>
      <c r="F3" s="20" t="s">
        <v>39</v>
      </c>
      <c r="G3" s="20" t="s">
        <v>40</v>
      </c>
    </row>
    <row r="4" spans="1:7" ht="12.75">
      <c r="A4" s="2">
        <v>1</v>
      </c>
      <c r="B4" s="2" t="s">
        <v>43</v>
      </c>
      <c r="C4" s="2">
        <v>143</v>
      </c>
      <c r="D4" s="2">
        <v>141.7</v>
      </c>
      <c r="E4" s="2">
        <v>284.7</v>
      </c>
      <c r="F4" s="2">
        <v>-59.5</v>
      </c>
      <c r="G4" s="2">
        <v>0</v>
      </c>
    </row>
    <row r="5" spans="1:7" ht="12.75">
      <c r="A5" s="2">
        <v>2</v>
      </c>
      <c r="B5" s="2" t="s">
        <v>44</v>
      </c>
      <c r="C5" s="2">
        <v>168</v>
      </c>
      <c r="D5" s="2">
        <v>113.5</v>
      </c>
      <c r="E5" s="2">
        <v>281.5</v>
      </c>
      <c r="F5" s="2">
        <v>42.7</v>
      </c>
      <c r="G5" s="2">
        <v>3.2</v>
      </c>
    </row>
    <row r="6" spans="1:7" ht="12.75">
      <c r="A6" s="2">
        <v>3</v>
      </c>
      <c r="B6" s="2" t="s">
        <v>31</v>
      </c>
      <c r="C6" s="2">
        <v>127</v>
      </c>
      <c r="D6" s="2">
        <v>116.5</v>
      </c>
      <c r="E6" s="2">
        <v>243.5</v>
      </c>
      <c r="F6" s="2">
        <v>8</v>
      </c>
      <c r="G6" s="2">
        <v>41.2</v>
      </c>
    </row>
    <row r="7" spans="1:7" ht="12.75">
      <c r="A7" s="2">
        <v>4</v>
      </c>
      <c r="B7" s="2" t="s">
        <v>100</v>
      </c>
      <c r="C7" s="2">
        <v>138</v>
      </c>
      <c r="D7" s="2">
        <v>94</v>
      </c>
      <c r="E7" s="2">
        <v>232</v>
      </c>
      <c r="F7" s="2">
        <v>-76.5</v>
      </c>
      <c r="G7" s="2">
        <v>52.7</v>
      </c>
    </row>
    <row r="8" spans="1:7" ht="12.75">
      <c r="A8" s="2">
        <v>5</v>
      </c>
      <c r="B8" s="2" t="s">
        <v>41</v>
      </c>
      <c r="C8" s="2">
        <v>118</v>
      </c>
      <c r="D8" s="2">
        <v>76.8</v>
      </c>
      <c r="E8" s="2">
        <v>194.8</v>
      </c>
      <c r="F8" s="2">
        <v>-41.3</v>
      </c>
      <c r="G8" s="2">
        <v>89.8</v>
      </c>
    </row>
    <row r="9" spans="1:7" ht="12.75">
      <c r="A9" s="2">
        <v>6</v>
      </c>
      <c r="B9" s="2" t="s">
        <v>33</v>
      </c>
      <c r="C9" s="2">
        <v>122</v>
      </c>
      <c r="D9" s="2">
        <v>57.5</v>
      </c>
      <c r="E9" s="2">
        <v>179.5</v>
      </c>
      <c r="F9" s="2">
        <v>-0.5</v>
      </c>
      <c r="G9" s="2">
        <v>105.2</v>
      </c>
    </row>
    <row r="10" spans="1:7" ht="12.75">
      <c r="A10" s="2">
        <v>7</v>
      </c>
      <c r="B10" s="2" t="s">
        <v>42</v>
      </c>
      <c r="C10" s="2">
        <v>127</v>
      </c>
      <c r="D10" s="2">
        <v>50.8</v>
      </c>
      <c r="E10" s="2">
        <v>177.8</v>
      </c>
      <c r="F10" s="2">
        <v>-50.2</v>
      </c>
      <c r="G10" s="2">
        <v>106.8</v>
      </c>
    </row>
    <row r="11" spans="1:7" ht="12.75">
      <c r="A11" s="2">
        <v>8</v>
      </c>
      <c r="B11" s="2" t="s">
        <v>72</v>
      </c>
      <c r="C11" s="2">
        <v>97</v>
      </c>
      <c r="D11" s="2">
        <v>73.3</v>
      </c>
      <c r="E11" s="2">
        <v>170.3</v>
      </c>
      <c r="F11" s="2">
        <v>5.3</v>
      </c>
      <c r="G11" s="2">
        <v>114.3</v>
      </c>
    </row>
    <row r="12" spans="1:7" ht="12.75">
      <c r="A12" s="2">
        <v>9</v>
      </c>
      <c r="B12" s="2" t="s">
        <v>101</v>
      </c>
      <c r="C12" s="2">
        <v>142</v>
      </c>
      <c r="D12" s="2">
        <v>22.8</v>
      </c>
      <c r="E12" s="2">
        <v>164.8</v>
      </c>
      <c r="F12" s="2">
        <v>-100.8</v>
      </c>
      <c r="G12" s="2">
        <v>119.8</v>
      </c>
    </row>
    <row r="13" spans="1:7" ht="12.75">
      <c r="A13" s="2">
        <v>10</v>
      </c>
      <c r="B13" s="2" t="s">
        <v>30</v>
      </c>
      <c r="C13" s="2">
        <v>100</v>
      </c>
      <c r="D13" s="2">
        <v>36.3</v>
      </c>
      <c r="E13" s="2">
        <v>136.3</v>
      </c>
      <c r="F13" s="2">
        <v>-78.7</v>
      </c>
      <c r="G13" s="2">
        <v>148.3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G13"/>
  <sheetViews>
    <sheetView workbookViewId="0" topLeftCell="A1">
      <selection activeCell="D18" sqref="D18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8" customWidth="1"/>
  </cols>
  <sheetData>
    <row r="3" spans="1:7" ht="12.75">
      <c r="A3" s="20" t="s">
        <v>34</v>
      </c>
      <c r="B3" s="20" t="s">
        <v>35</v>
      </c>
      <c r="C3" s="20" t="s">
        <v>36</v>
      </c>
      <c r="D3" s="20" t="s">
        <v>37</v>
      </c>
      <c r="E3" s="20" t="s">
        <v>38</v>
      </c>
      <c r="F3" s="20" t="s">
        <v>39</v>
      </c>
      <c r="G3" s="20" t="s">
        <v>40</v>
      </c>
    </row>
    <row r="4" spans="1:7" ht="12.75">
      <c r="A4" s="2">
        <v>1</v>
      </c>
      <c r="B4" s="2" t="s">
        <v>42</v>
      </c>
      <c r="C4" s="2">
        <v>164</v>
      </c>
      <c r="D4" s="2">
        <v>123.7</v>
      </c>
      <c r="E4" s="2">
        <v>287.7</v>
      </c>
      <c r="F4" s="2">
        <v>109.8</v>
      </c>
      <c r="G4" s="2">
        <v>0</v>
      </c>
    </row>
    <row r="5" spans="1:7" ht="12.75">
      <c r="A5" s="2">
        <v>2</v>
      </c>
      <c r="B5" s="2" t="s">
        <v>44</v>
      </c>
      <c r="C5" s="2">
        <v>160</v>
      </c>
      <c r="D5" s="2">
        <v>123.8</v>
      </c>
      <c r="E5" s="2">
        <v>283.8</v>
      </c>
      <c r="F5" s="2">
        <v>2.3</v>
      </c>
      <c r="G5" s="2">
        <v>3.8</v>
      </c>
    </row>
    <row r="6" spans="1:7" ht="12.75">
      <c r="A6" s="2">
        <v>3</v>
      </c>
      <c r="B6" s="2" t="s">
        <v>100</v>
      </c>
      <c r="C6" s="2">
        <v>173</v>
      </c>
      <c r="D6" s="2">
        <v>93.7</v>
      </c>
      <c r="E6" s="2">
        <v>266.7</v>
      </c>
      <c r="F6" s="2">
        <v>34.7</v>
      </c>
      <c r="G6" s="2">
        <v>21</v>
      </c>
    </row>
    <row r="7" spans="1:7" ht="12.75">
      <c r="A7" s="2">
        <v>4</v>
      </c>
      <c r="B7" s="2" t="s">
        <v>101</v>
      </c>
      <c r="C7" s="2">
        <v>153</v>
      </c>
      <c r="D7" s="2">
        <v>111</v>
      </c>
      <c r="E7" s="2">
        <v>264</v>
      </c>
      <c r="F7" s="2">
        <v>99.2</v>
      </c>
      <c r="G7" s="2">
        <v>23.7</v>
      </c>
    </row>
    <row r="8" spans="1:7" ht="12.75">
      <c r="A8" s="2">
        <v>5</v>
      </c>
      <c r="B8" s="2" t="s">
        <v>41</v>
      </c>
      <c r="C8" s="2">
        <v>163</v>
      </c>
      <c r="D8" s="2">
        <v>89.7</v>
      </c>
      <c r="E8" s="2">
        <v>252.7</v>
      </c>
      <c r="F8" s="2">
        <v>57.8</v>
      </c>
      <c r="G8" s="2">
        <v>35</v>
      </c>
    </row>
    <row r="9" spans="1:7" ht="12.75">
      <c r="A9" s="2">
        <v>6</v>
      </c>
      <c r="B9" s="2" t="s">
        <v>72</v>
      </c>
      <c r="C9" s="2">
        <v>104</v>
      </c>
      <c r="D9" s="2">
        <v>132</v>
      </c>
      <c r="E9" s="2">
        <v>236</v>
      </c>
      <c r="F9" s="2">
        <v>65.7</v>
      </c>
      <c r="G9" s="2">
        <v>51.7</v>
      </c>
    </row>
    <row r="10" spans="1:7" ht="12.75">
      <c r="A10" s="2">
        <v>7</v>
      </c>
      <c r="B10" s="2" t="s">
        <v>31</v>
      </c>
      <c r="C10" s="2">
        <v>158</v>
      </c>
      <c r="D10" s="2">
        <v>78</v>
      </c>
      <c r="E10" s="2">
        <v>236</v>
      </c>
      <c r="F10" s="2">
        <v>-7.5</v>
      </c>
      <c r="G10" s="2">
        <v>51.7</v>
      </c>
    </row>
    <row r="11" spans="1:7" ht="12.75">
      <c r="A11" s="2">
        <v>8</v>
      </c>
      <c r="B11" s="2" t="s">
        <v>33</v>
      </c>
      <c r="C11" s="2">
        <v>136</v>
      </c>
      <c r="D11" s="2">
        <v>84.3</v>
      </c>
      <c r="E11" s="2">
        <v>220.3</v>
      </c>
      <c r="F11" s="2">
        <v>40.8</v>
      </c>
      <c r="G11" s="2">
        <v>67.3</v>
      </c>
    </row>
    <row r="12" spans="1:7" ht="12.75">
      <c r="A12" s="2">
        <v>9</v>
      </c>
      <c r="B12" s="2" t="s">
        <v>30</v>
      </c>
      <c r="C12" s="2">
        <v>131</v>
      </c>
      <c r="D12" s="2">
        <v>77.8</v>
      </c>
      <c r="E12" s="2">
        <v>208.8</v>
      </c>
      <c r="F12" s="2">
        <v>72.5</v>
      </c>
      <c r="G12" s="2">
        <v>78.8</v>
      </c>
    </row>
    <row r="13" spans="1:7" ht="12.75">
      <c r="A13" s="2">
        <v>10</v>
      </c>
      <c r="B13" s="2" t="s">
        <v>43</v>
      </c>
      <c r="C13" s="2">
        <v>106</v>
      </c>
      <c r="D13" s="2">
        <v>74.5</v>
      </c>
      <c r="E13" s="2">
        <v>180.5</v>
      </c>
      <c r="F13" s="2">
        <v>-104.2</v>
      </c>
      <c r="G13" s="2">
        <v>107.2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G13"/>
  <sheetViews>
    <sheetView workbookViewId="0" topLeftCell="A1">
      <selection activeCell="J9" sqref="J9"/>
    </sheetView>
  </sheetViews>
  <sheetFormatPr defaultColWidth="9.33203125" defaultRowHeight="12.75"/>
  <cols>
    <col min="1" max="1" width="6.5" style="2" bestFit="1" customWidth="1"/>
    <col min="2" max="2" width="19.66015625" style="2" bestFit="1" customWidth="1"/>
    <col min="3" max="3" width="8.66015625" style="2" bestFit="1" customWidth="1"/>
    <col min="4" max="4" width="9.83203125" style="2" bestFit="1" customWidth="1"/>
    <col min="5" max="6" width="7" style="2" bestFit="1" customWidth="1"/>
    <col min="7" max="7" width="8.66015625" style="2" bestFit="1" customWidth="1"/>
    <col min="8" max="16384" width="9.33203125" style="18" customWidth="1"/>
  </cols>
  <sheetData>
    <row r="3" spans="1:7" ht="12.75">
      <c r="A3" s="20" t="s">
        <v>34</v>
      </c>
      <c r="B3" s="20" t="s">
        <v>35</v>
      </c>
      <c r="C3" s="20" t="s">
        <v>36</v>
      </c>
      <c r="D3" s="20" t="s">
        <v>37</v>
      </c>
      <c r="E3" s="20" t="s">
        <v>38</v>
      </c>
      <c r="F3" s="20" t="s">
        <v>39</v>
      </c>
      <c r="G3" s="20" t="s">
        <v>40</v>
      </c>
    </row>
    <row r="4" spans="1:7" ht="12.75">
      <c r="A4" s="24">
        <v>1</v>
      </c>
      <c r="B4" s="23" t="s">
        <v>100</v>
      </c>
      <c r="C4" s="25">
        <v>258</v>
      </c>
      <c r="D4" s="25">
        <v>102.8</v>
      </c>
      <c r="E4" s="25">
        <v>360.8</v>
      </c>
      <c r="F4" s="25">
        <v>94.2</v>
      </c>
      <c r="G4" s="25">
        <v>0</v>
      </c>
    </row>
    <row r="5" spans="1:7" ht="12.75">
      <c r="A5" s="24">
        <v>2</v>
      </c>
      <c r="B5" s="23" t="s">
        <v>44</v>
      </c>
      <c r="C5" s="25">
        <v>202</v>
      </c>
      <c r="D5" s="25">
        <v>87.2</v>
      </c>
      <c r="E5" s="25">
        <v>289.2</v>
      </c>
      <c r="F5" s="25">
        <v>5.3</v>
      </c>
      <c r="G5" s="25">
        <v>71.7</v>
      </c>
    </row>
    <row r="6" spans="1:7" ht="12.75">
      <c r="A6" s="24">
        <v>3</v>
      </c>
      <c r="B6" s="23" t="s">
        <v>31</v>
      </c>
      <c r="C6" s="25">
        <v>127</v>
      </c>
      <c r="D6" s="25">
        <v>109.5</v>
      </c>
      <c r="E6" s="25">
        <v>236.5</v>
      </c>
      <c r="F6" s="25">
        <v>0.5</v>
      </c>
      <c r="G6" s="25">
        <v>124.3</v>
      </c>
    </row>
    <row r="7" spans="1:7" ht="12.75">
      <c r="A7" s="24">
        <v>4</v>
      </c>
      <c r="B7" s="23" t="s">
        <v>30</v>
      </c>
      <c r="C7" s="25">
        <v>179</v>
      </c>
      <c r="D7" s="25">
        <v>50.2</v>
      </c>
      <c r="E7" s="25">
        <v>229.2</v>
      </c>
      <c r="F7" s="25">
        <v>20.3</v>
      </c>
      <c r="G7" s="25">
        <v>131.7</v>
      </c>
    </row>
    <row r="8" spans="1:7" ht="12.75">
      <c r="A8" s="24">
        <v>5</v>
      </c>
      <c r="B8" s="23" t="s">
        <v>42</v>
      </c>
      <c r="C8" s="25">
        <v>95</v>
      </c>
      <c r="D8" s="25">
        <v>126.3</v>
      </c>
      <c r="E8" s="25">
        <v>221.3</v>
      </c>
      <c r="F8" s="25">
        <v>-66.3</v>
      </c>
      <c r="G8" s="25">
        <v>139.5</v>
      </c>
    </row>
    <row r="9" spans="1:7" ht="12.75">
      <c r="A9" s="24">
        <v>6</v>
      </c>
      <c r="B9" s="23" t="s">
        <v>43</v>
      </c>
      <c r="C9" s="25">
        <v>143</v>
      </c>
      <c r="D9" s="25">
        <v>77</v>
      </c>
      <c r="E9" s="25">
        <v>220</v>
      </c>
      <c r="F9" s="25">
        <v>39.5</v>
      </c>
      <c r="G9" s="25">
        <v>140.8</v>
      </c>
    </row>
    <row r="10" spans="1:7" ht="12.75">
      <c r="A10" s="24">
        <v>7</v>
      </c>
      <c r="B10" s="23" t="s">
        <v>101</v>
      </c>
      <c r="C10" s="25">
        <v>112</v>
      </c>
      <c r="D10" s="25">
        <v>102.3</v>
      </c>
      <c r="E10" s="25">
        <v>214.3</v>
      </c>
      <c r="F10" s="25">
        <v>-49.7</v>
      </c>
      <c r="G10" s="25">
        <v>146.5</v>
      </c>
    </row>
    <row r="11" spans="1:7" ht="12.75">
      <c r="A11" s="24">
        <v>8</v>
      </c>
      <c r="B11" s="23" t="s">
        <v>41</v>
      </c>
      <c r="C11" s="25">
        <v>135</v>
      </c>
      <c r="D11" s="25">
        <v>63.5</v>
      </c>
      <c r="E11" s="25">
        <v>198.5</v>
      </c>
      <c r="F11" s="25">
        <v>-54.2</v>
      </c>
      <c r="G11" s="25">
        <v>162.3</v>
      </c>
    </row>
    <row r="12" spans="1:7" ht="12.75">
      <c r="A12" s="24">
        <v>9</v>
      </c>
      <c r="B12" s="23" t="s">
        <v>33</v>
      </c>
      <c r="C12" s="25">
        <v>123</v>
      </c>
      <c r="D12" s="25">
        <v>70.8</v>
      </c>
      <c r="E12" s="25">
        <v>193.8</v>
      </c>
      <c r="F12" s="25">
        <v>-26.5</v>
      </c>
      <c r="G12" s="25">
        <v>167</v>
      </c>
    </row>
    <row r="13" spans="1:7" ht="12.75">
      <c r="A13" s="24">
        <v>10</v>
      </c>
      <c r="B13" s="23" t="s">
        <v>72</v>
      </c>
      <c r="C13" s="25">
        <v>134</v>
      </c>
      <c r="D13" s="25">
        <v>28.7</v>
      </c>
      <c r="E13" s="25">
        <v>162.7</v>
      </c>
      <c r="F13" s="25">
        <v>-73.3</v>
      </c>
      <c r="G13" s="25">
        <v>198.2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Dayton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SOEAP</dc:creator>
  <cp:keywords/>
  <dc:description/>
  <cp:lastModifiedBy>SOEAP Student</cp:lastModifiedBy>
  <dcterms:created xsi:type="dcterms:W3CDTF">2005-04-21T14:45:44Z</dcterms:created>
  <dcterms:modified xsi:type="dcterms:W3CDTF">2006-10-02T14:00:19Z</dcterms:modified>
  <cp:category/>
  <cp:version/>
  <cp:contentType/>
  <cp:contentStatus/>
</cp:coreProperties>
</file>